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drawings/drawing5.xml" ContentType="application/vnd.openxmlformats-officedocument.drawing+xml"/>
  <Override PartName="/xl/ctrlProps/ctrlProp10.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8C4F1C90-05EB-6A55-5F09-09C24B55AC0B}"/>
  <workbookPr codeName="ThisWorkbook" defaultThemeVersion="124226"/>
  <mc:AlternateContent xmlns:mc="http://schemas.openxmlformats.org/markup-compatibility/2006">
    <mc:Choice Requires="x15">
      <x15ac:absPath xmlns:x15ac="http://schemas.microsoft.com/office/spreadsheetml/2010/11/ac" url="C:\Users\acooper\Desktop\February\Feb 4 to 8\"/>
    </mc:Choice>
  </mc:AlternateContent>
  <workbookProtection workbookPassword="8756" lockStructure="1"/>
  <bookViews>
    <workbookView xWindow="0" yWindow="105" windowWidth="3225" windowHeight="7650" tabRatio="601" activeTab="1"/>
  </bookViews>
  <sheets>
    <sheet name="Instruction" sheetId="31" r:id="rId1"/>
    <sheet name="1 - Ident" sheetId="20" r:id="rId2"/>
    <sheet name="2 - Income" sheetId="30" r:id="rId3"/>
    <sheet name="3 - Expenses" sheetId="28" r:id="rId4"/>
    <sheet name="4 - Summary" sheetId="27" r:id="rId5"/>
    <sheet name="RC4060 Codes" sheetId="29" r:id="rId6"/>
  </sheets>
  <definedNames>
    <definedName name="AppStab">'1 - Ident'!$H$2</definedName>
    <definedName name="AppType">'1 - Ident'!$H$4</definedName>
    <definedName name="gincome" localSheetId="2">'2 - Income'!$BQ$47</definedName>
    <definedName name="_xlnm.Print_Area" localSheetId="1">'1 - Ident'!$A$1:$BR$45</definedName>
    <definedName name="_xlnm.Print_Area" localSheetId="2">'2 - Income'!$A$1:$BZ$48</definedName>
    <definedName name="_xlnm.Print_Area" localSheetId="3">'3 - Expenses'!$A$1:$CE$54</definedName>
    <definedName name="_xlnm.Print_Area" localSheetId="4">'4 - Summary'!$A$1:$BS$34</definedName>
    <definedName name="_xlnm.Print_Area" localSheetId="5">'RC4060 Codes'!$A$1:$C$657</definedName>
    <definedName name="Section4" localSheetId="5">'RC4060 Codes'!$A$3:$C$327</definedName>
    <definedName name="Section5" localSheetId="5">'RC4060 Codes'!$A$332:$C$655</definedName>
    <definedName name="texpenses" localSheetId="3">'3 - Expenses'!$BW$54</definedName>
  </definedNames>
  <calcPr calcId="162913"/>
</workbook>
</file>

<file path=xl/calcChain.xml><?xml version="1.0" encoding="utf-8"?>
<calcChain xmlns="http://schemas.openxmlformats.org/spreadsheetml/2006/main">
  <c r="H2" i="27" l="1"/>
  <c r="BN34" i="27" l="1"/>
  <c r="BK5" i="27"/>
  <c r="BJ5" i="27"/>
  <c r="BQ3" i="27"/>
  <c r="BM3" i="27"/>
  <c r="AE54" i="28"/>
  <c r="BV52" i="28" s="1"/>
  <c r="BV48" i="28"/>
  <c r="BV53" i="28" s="1"/>
  <c r="AE23" i="28"/>
  <c r="BV51" i="28" s="1"/>
  <c r="Z19" i="28"/>
  <c r="Z18" i="28"/>
  <c r="Z17" i="28"/>
  <c r="Z16" i="28"/>
  <c r="Z15" i="28"/>
  <c r="Z14" i="28"/>
  <c r="Z13" i="28"/>
  <c r="BW5" i="28"/>
  <c r="H4" i="28"/>
  <c r="CC3" i="28"/>
  <c r="BY3" i="28"/>
  <c r="H2" i="28"/>
  <c r="AC48" i="30"/>
  <c r="BQ45" i="30" s="1"/>
  <c r="BQ42" i="30"/>
  <c r="BQ46" i="30" s="1"/>
  <c r="X38" i="30"/>
  <c r="X37" i="30"/>
  <c r="X36" i="30"/>
  <c r="X35" i="30"/>
  <c r="X34" i="30"/>
  <c r="X33" i="30"/>
  <c r="X32" i="30"/>
  <c r="X31" i="30"/>
  <c r="X30" i="30"/>
  <c r="X29" i="30"/>
  <c r="X28" i="30"/>
  <c r="X27" i="30"/>
  <c r="X26" i="30"/>
  <c r="X25" i="30"/>
  <c r="X24" i="30"/>
  <c r="X23" i="30"/>
  <c r="X22" i="30"/>
  <c r="BQ6" i="30"/>
  <c r="H5" i="30"/>
  <c r="BW4" i="30"/>
  <c r="BS4" i="30"/>
  <c r="H3" i="30"/>
  <c r="BV54" i="28" l="1"/>
  <c r="V12" i="27" s="1"/>
  <c r="BQ47" i="30"/>
  <c r="V11" i="27" s="1"/>
  <c r="V13" i="27" l="1"/>
  <c r="BF13" i="27" s="1"/>
  <c r="BF14" i="27" s="1"/>
</calcChain>
</file>

<file path=xl/sharedStrings.xml><?xml version="1.0" encoding="utf-8"?>
<sst xmlns="http://schemas.openxmlformats.org/spreadsheetml/2006/main" count="992" uniqueCount="523">
  <si>
    <t>Yes</t>
  </si>
  <si>
    <t>No</t>
  </si>
  <si>
    <t>From:</t>
  </si>
  <si>
    <t>Total A</t>
  </si>
  <si>
    <t>Code</t>
  </si>
  <si>
    <t>To:</t>
  </si>
  <si>
    <t>$</t>
  </si>
  <si>
    <t xml:space="preserve"> Agricultural contract work</t>
  </si>
  <si>
    <t xml:space="preserve"> Patronage dividends</t>
  </si>
  <si>
    <t xml:space="preserve"> Interest</t>
  </si>
  <si>
    <t xml:space="preserve"> Gravel</t>
  </si>
  <si>
    <t xml:space="preserve"> Trucking (farm-related only)</t>
  </si>
  <si>
    <t xml:space="preserve"> Resales of commodities purchased</t>
  </si>
  <si>
    <t xml:space="preserve"> Leases (gas, oil well, surface, etc.)</t>
  </si>
  <si>
    <t xml:space="preserve"> Other (specify):</t>
  </si>
  <si>
    <t>Total B</t>
  </si>
  <si>
    <t>Line</t>
  </si>
  <si>
    <t>9540</t>
  </si>
  <si>
    <t>9544</t>
  </si>
  <si>
    <t>9574</t>
  </si>
  <si>
    <t>9575</t>
  </si>
  <si>
    <t>9601</t>
  </si>
  <si>
    <t>9605</t>
  </si>
  <si>
    <t>9607</t>
  </si>
  <si>
    <t>9610</t>
  </si>
  <si>
    <t>9611</t>
  </si>
  <si>
    <t>9612</t>
  </si>
  <si>
    <t>9613</t>
  </si>
  <si>
    <t>9614</t>
  </si>
  <si>
    <t>9600</t>
  </si>
  <si>
    <t>+</t>
  </si>
  <si>
    <t>Minerals and salts</t>
  </si>
  <si>
    <t>Machinery (gasoline, diesel fuel, oil)</t>
  </si>
  <si>
    <t>Electricity</t>
  </si>
  <si>
    <t>Heating fuel</t>
  </si>
  <si>
    <t>Storage/drying</t>
  </si>
  <si>
    <t>Total C</t>
  </si>
  <si>
    <t>Total D</t>
  </si>
  <si>
    <t>Total E</t>
  </si>
  <si>
    <t xml:space="preserve"> </t>
  </si>
  <si>
    <t>9661</t>
  </si>
  <si>
    <t>9662</t>
  </si>
  <si>
    <t>9663</t>
  </si>
  <si>
    <t>9665</t>
  </si>
  <si>
    <t>9713</t>
  </si>
  <si>
    <t>9714</t>
  </si>
  <si>
    <t>9764</t>
  </si>
  <si>
    <t>9799</t>
  </si>
  <si>
    <t>9801</t>
  </si>
  <si>
    <t>9802</t>
  </si>
  <si>
    <t>9815</t>
  </si>
  <si>
    <t>9822</t>
  </si>
  <si>
    <t>Machinery lease/rental</t>
  </si>
  <si>
    <t>Land clearing and draining</t>
  </si>
  <si>
    <t>Agricultural contract work</t>
  </si>
  <si>
    <t>Other insurance premiums</t>
  </si>
  <si>
    <t>Interest (real estate, mortgage, other)</t>
  </si>
  <si>
    <t>Memberships/subscription fees</t>
  </si>
  <si>
    <t>Office expenses</t>
  </si>
  <si>
    <t>Legal and accounting fees</t>
  </si>
  <si>
    <t>Property taxes</t>
  </si>
  <si>
    <t>Rent (land, buildings, pastures)</t>
  </si>
  <si>
    <t>Motor vehicle expenses</t>
  </si>
  <si>
    <t>Small tools</t>
  </si>
  <si>
    <t>Soil testing</t>
  </si>
  <si>
    <t>Licenses/permits</t>
  </si>
  <si>
    <t>Telephone</t>
  </si>
  <si>
    <t>Quota rental (tobacco, dairy)</t>
  </si>
  <si>
    <t>Gravel</t>
  </si>
  <si>
    <t>Purchases of commodities resold</t>
  </si>
  <si>
    <t>Motor vehicle interest and leasing costs</t>
  </si>
  <si>
    <t>Mandatory inventory adjustments - prior year</t>
  </si>
  <si>
    <t>Optional inventory adjustments - prior year</t>
  </si>
  <si>
    <t>9765</t>
  </si>
  <si>
    <t>9796</t>
  </si>
  <si>
    <t>9798</t>
  </si>
  <si>
    <t>9805</t>
  </si>
  <si>
    <t>9807</t>
  </si>
  <si>
    <t>9808</t>
  </si>
  <si>
    <t>9809</t>
  </si>
  <si>
    <t>9810</t>
  </si>
  <si>
    <t>9811</t>
  </si>
  <si>
    <t>9816</t>
  </si>
  <si>
    <t>9819</t>
  </si>
  <si>
    <t>9820</t>
  </si>
  <si>
    <t>9821</t>
  </si>
  <si>
    <t>9823</t>
  </si>
  <si>
    <t>9824</t>
  </si>
  <si>
    <t>9825</t>
  </si>
  <si>
    <t>9826</t>
  </si>
  <si>
    <t>9827</t>
  </si>
  <si>
    <t>9829</t>
  </si>
  <si>
    <t>9936</t>
  </si>
  <si>
    <t>Amount</t>
  </si>
  <si>
    <t xml:space="preserve">Total A   </t>
  </si>
  <si>
    <t>Arm's length salaries</t>
  </si>
  <si>
    <t>Non-arm's length salaries</t>
  </si>
  <si>
    <t>Pesticides and chemical treatments</t>
  </si>
  <si>
    <t>Veterinary fees, medicine, and breeding fees</t>
  </si>
  <si>
    <t>Freight and shipping</t>
  </si>
  <si>
    <t>of</t>
  </si>
  <si>
    <t>Containers and twine</t>
  </si>
  <si>
    <t>Insurance premiums (crop or production)</t>
  </si>
  <si>
    <t xml:space="preserve">                  Total D</t>
  </si>
  <si>
    <t>Commissions and levies</t>
  </si>
  <si>
    <t>Private insurance premiums for allowable commodities</t>
  </si>
  <si>
    <t>Round all income amounts to the nearest dollar.</t>
  </si>
  <si>
    <t>Address</t>
  </si>
  <si>
    <t>Other program payments</t>
  </si>
  <si>
    <t>-</t>
  </si>
  <si>
    <t>=</t>
  </si>
  <si>
    <t>Business risk management (BRM) and disaster assistance payments</t>
  </si>
  <si>
    <t xml:space="preserve"> Machine rentals</t>
  </si>
  <si>
    <t>Other (specify):</t>
  </si>
  <si>
    <t>Fertilizers and soil supplements</t>
  </si>
  <si>
    <t>Commodity sales and program payments</t>
  </si>
  <si>
    <t>Other farming income</t>
  </si>
  <si>
    <t>Summary of income</t>
  </si>
  <si>
    <t>Non-allowable expenses</t>
  </si>
  <si>
    <t>Allowable expenses</t>
  </si>
  <si>
    <t>Summary of expenses</t>
  </si>
  <si>
    <t>Resales, rebates, GST/HST for allowable expenses</t>
  </si>
  <si>
    <t>Corporation</t>
  </si>
  <si>
    <t>Co-operative</t>
  </si>
  <si>
    <t>Canadian Wheat Board Payments</t>
  </si>
  <si>
    <t>Barley</t>
  </si>
  <si>
    <t>Beans (Dry Edible)</t>
  </si>
  <si>
    <t>Borage</t>
  </si>
  <si>
    <t>Buckwheat</t>
  </si>
  <si>
    <t>Canary Seed</t>
  </si>
  <si>
    <t>Canola</t>
  </si>
  <si>
    <t>Corn</t>
  </si>
  <si>
    <t>Faba Beans</t>
  </si>
  <si>
    <t>Field Peas</t>
  </si>
  <si>
    <t>Flaxseed</t>
  </si>
  <si>
    <t>Forage Seed</t>
  </si>
  <si>
    <t>Chick Peas / Garbanzo Beans</t>
  </si>
  <si>
    <t>Mixed Grain</t>
  </si>
  <si>
    <t>Beans, Fresh</t>
  </si>
  <si>
    <t>Hemp</t>
  </si>
  <si>
    <t>Khorasan Wheat / Kamut</t>
  </si>
  <si>
    <t>Spelt</t>
  </si>
  <si>
    <t>Oilseed Radish</t>
  </si>
  <si>
    <t>Grain (Pellets, Screenings, Silage)</t>
  </si>
  <si>
    <t>Lathyrus</t>
  </si>
  <si>
    <t>Lentils</t>
  </si>
  <si>
    <t>Lupins</t>
  </si>
  <si>
    <t>Millet</t>
  </si>
  <si>
    <t>Mustard Seed</t>
  </si>
  <si>
    <t>Oats</t>
  </si>
  <si>
    <t>Prepared Feed and Protein Supplements (Itemized)</t>
  </si>
  <si>
    <t>Quinoa</t>
  </si>
  <si>
    <t>Rice</t>
  </si>
  <si>
    <t>Rye</t>
  </si>
  <si>
    <t>Safflower</t>
  </si>
  <si>
    <t>Vegetable Seed (Seed Production Only)</t>
  </si>
  <si>
    <t>Soybeans</t>
  </si>
  <si>
    <t>Sunflowers</t>
  </si>
  <si>
    <t>Triticale</t>
  </si>
  <si>
    <t>Wheat</t>
  </si>
  <si>
    <t>Apples</t>
  </si>
  <si>
    <t>Currants (Black, Red)</t>
  </si>
  <si>
    <t>Blackberries</t>
  </si>
  <si>
    <t>Blueberries</t>
  </si>
  <si>
    <t>Cranberries</t>
  </si>
  <si>
    <t>Gooseberries</t>
  </si>
  <si>
    <t>Loganberries</t>
  </si>
  <si>
    <t>Raspberries</t>
  </si>
  <si>
    <t>Saskatoon Berries</t>
  </si>
  <si>
    <t>Strawberries</t>
  </si>
  <si>
    <t>Elderberries</t>
  </si>
  <si>
    <t>Haskap</t>
  </si>
  <si>
    <t>Seabuckthorn</t>
  </si>
  <si>
    <t>Fruit Juice</t>
  </si>
  <si>
    <t>Grapefruit</t>
  </si>
  <si>
    <t>Grapes</t>
  </si>
  <si>
    <t>Kiwi Fruit</t>
  </si>
  <si>
    <t>Lemons</t>
  </si>
  <si>
    <t>Oranges</t>
  </si>
  <si>
    <t>Watermelon</t>
  </si>
  <si>
    <t>Wine</t>
  </si>
  <si>
    <t>Apricots</t>
  </si>
  <si>
    <t>Cherries (Sweet, Sour)</t>
  </si>
  <si>
    <t>Nectarines</t>
  </si>
  <si>
    <t>Peaches</t>
  </si>
  <si>
    <t>Pears</t>
  </si>
  <si>
    <t>Plums</t>
  </si>
  <si>
    <t>Prunes</t>
  </si>
  <si>
    <t>Anise</t>
  </si>
  <si>
    <t>Basil</t>
  </si>
  <si>
    <t>Caraway Seed</t>
  </si>
  <si>
    <t>Chives</t>
  </si>
  <si>
    <t>Cilantro</t>
  </si>
  <si>
    <t>Comfrey</t>
  </si>
  <si>
    <t>Coriander</t>
  </si>
  <si>
    <t>Dill</t>
  </si>
  <si>
    <t>Fennel</t>
  </si>
  <si>
    <t>Fenugreek</t>
  </si>
  <si>
    <t>Garlic</t>
  </si>
  <si>
    <t>Ginseng</t>
  </si>
  <si>
    <t>Marjoram</t>
  </si>
  <si>
    <t>Mint</t>
  </si>
  <si>
    <t>Monarada</t>
  </si>
  <si>
    <t>Oregano</t>
  </si>
  <si>
    <t>Parsley</t>
  </si>
  <si>
    <t>Pepper</t>
  </si>
  <si>
    <t>Rosemary</t>
  </si>
  <si>
    <t>Sage</t>
  </si>
  <si>
    <t>Salsify</t>
  </si>
  <si>
    <t>Summer Savory</t>
  </si>
  <si>
    <t>Tarragon</t>
  </si>
  <si>
    <t>Thyme</t>
  </si>
  <si>
    <t>Watercress</t>
  </si>
  <si>
    <t>Honey</t>
  </si>
  <si>
    <t>Maple Products</t>
  </si>
  <si>
    <t>Mushrooms (Including Spawn)</t>
  </si>
  <si>
    <t>Bedding Plants</t>
  </si>
  <si>
    <t>Flowers and Ornamental Foliage</t>
  </si>
  <si>
    <t>Fruits and Vegetables (Non-Edible)</t>
  </si>
  <si>
    <t>Seeds and Bulbs</t>
  </si>
  <si>
    <t>Shrubs</t>
  </si>
  <si>
    <t>Sod</t>
  </si>
  <si>
    <t>Trees (Cultivated Christmas)</t>
  </si>
  <si>
    <t>Trees (Fruit and Ornamental)</t>
  </si>
  <si>
    <t>Nuts (All)</t>
  </si>
  <si>
    <t>Echinacea</t>
  </si>
  <si>
    <t>Cumin</t>
  </si>
  <si>
    <t>Potatoes and By-Products</t>
  </si>
  <si>
    <t>Prescribed Drought Region (PDR) - Deferred Bovine Cattle</t>
  </si>
  <si>
    <t>Prescribed Drought Region (PDR) - Deferred Bison</t>
  </si>
  <si>
    <t>Prescribed Drought Region (PDR) - Deferred Goat</t>
  </si>
  <si>
    <t>Prescribed Drought Region (PDR) - Deferred Sheep</t>
  </si>
  <si>
    <t>Prescribed Drought Region (PDR) - Deferred Deer</t>
  </si>
  <si>
    <t>Prescribed Drought Region (PDR) - Deferred Elk</t>
  </si>
  <si>
    <t>Prescribed Drought Region (PDR) - Deferred Horse for PMU Sales</t>
  </si>
  <si>
    <t>Prescribed Drought Region (PDR) - Deferred Other Breeding Animals</t>
  </si>
  <si>
    <t>Chervil</t>
  </si>
  <si>
    <t>Artichokes</t>
  </si>
  <si>
    <t>Asparagus</t>
  </si>
  <si>
    <t>Beets</t>
  </si>
  <si>
    <t>Bok Choi</t>
  </si>
  <si>
    <t>Broccoflower</t>
  </si>
  <si>
    <t>Broccoli</t>
  </si>
  <si>
    <t>Brussels Sprouts</t>
  </si>
  <si>
    <t>Cabbage</t>
  </si>
  <si>
    <t>Cantaloupe</t>
  </si>
  <si>
    <t>Carrots</t>
  </si>
  <si>
    <t>Cauliflower</t>
  </si>
  <si>
    <t>Celery</t>
  </si>
  <si>
    <t>Chinese Vegetables</t>
  </si>
  <si>
    <t>Collards</t>
  </si>
  <si>
    <t>Cucumbers</t>
  </si>
  <si>
    <t>Eggplant</t>
  </si>
  <si>
    <t>Endive</t>
  </si>
  <si>
    <t>Fiddleheads</t>
  </si>
  <si>
    <t>Flowers (Edible)</t>
  </si>
  <si>
    <t>Horseradish</t>
  </si>
  <si>
    <t>Kohlrabi</t>
  </si>
  <si>
    <t>Leeks</t>
  </si>
  <si>
    <t>Lettuce</t>
  </si>
  <si>
    <t>Melons</t>
  </si>
  <si>
    <t>Mustard Leaves</t>
  </si>
  <si>
    <t>Onions</t>
  </si>
  <si>
    <t>Parsnip</t>
  </si>
  <si>
    <t>Peppers</t>
  </si>
  <si>
    <t>Pumpkins</t>
  </si>
  <si>
    <t>Radish</t>
  </si>
  <si>
    <t>Rhubarb</t>
  </si>
  <si>
    <t>Arugula / Rocket</t>
  </si>
  <si>
    <t>Rutabagas</t>
  </si>
  <si>
    <t>Shallots</t>
  </si>
  <si>
    <t>Spinach</t>
  </si>
  <si>
    <t>Squash</t>
  </si>
  <si>
    <t>Sweet Corn</t>
  </si>
  <si>
    <t>Sweet Peas</t>
  </si>
  <si>
    <t>Sweet Potatoes / Yams</t>
  </si>
  <si>
    <t>Swiss Chard</t>
  </si>
  <si>
    <t>Tomatoes</t>
  </si>
  <si>
    <t>Turnips</t>
  </si>
  <si>
    <t>Vegetable Marrow</t>
  </si>
  <si>
    <t>Weeds (Edible)</t>
  </si>
  <si>
    <t>Witloof Chicory</t>
  </si>
  <si>
    <t>Zucchini</t>
  </si>
  <si>
    <t>Kale</t>
  </si>
  <si>
    <t>Gherkins</t>
  </si>
  <si>
    <t>Green Peas</t>
  </si>
  <si>
    <t>Okra</t>
  </si>
  <si>
    <t>Stevia</t>
  </si>
  <si>
    <t>Cherry Tomatoes, Greenhouse</t>
  </si>
  <si>
    <t>Cucumbers, Greenhouse</t>
  </si>
  <si>
    <t>Lettuce, Greenhouse</t>
  </si>
  <si>
    <t>Peppers, Greenhouse</t>
  </si>
  <si>
    <t>Tomatoes, Greenhouse</t>
  </si>
  <si>
    <t>Pot Bellied Pigs</t>
  </si>
  <si>
    <t>Chinchilla</t>
  </si>
  <si>
    <t>Fox</t>
  </si>
  <si>
    <t>Mink</t>
  </si>
  <si>
    <t>Custom Feedlot Operator (Itemized Invoices) - Qualifying Feed and Protein</t>
  </si>
  <si>
    <t>Reindeer</t>
  </si>
  <si>
    <t>Custom Feedlot Operator (Non-itemized Invoices) - Qualifying Prepared Feed</t>
  </si>
  <si>
    <t>Wild Boar</t>
  </si>
  <si>
    <t>Wood</t>
  </si>
  <si>
    <t>Forage (Including Pellets, Silage)</t>
  </si>
  <si>
    <t>Straw</t>
  </si>
  <si>
    <t>Sugar Beets (Including Molasses)</t>
  </si>
  <si>
    <t>Tobacco</t>
  </si>
  <si>
    <t>Camelina</t>
  </si>
  <si>
    <t>Niger Seed / Niger Thistle</t>
  </si>
  <si>
    <t>Ranch Fur Operators Other Feed Expenses (Itemized)</t>
  </si>
  <si>
    <t>Bees, Leaf Cutter</t>
  </si>
  <si>
    <t>Dogs (Kennels and Pet Breeding Excluded)</t>
  </si>
  <si>
    <t>Horses</t>
  </si>
  <si>
    <t>Kenaf</t>
  </si>
  <si>
    <t>Manure</t>
  </si>
  <si>
    <t>Milk and Cream (Cattle)</t>
  </si>
  <si>
    <t>Pregnant Mare Urine (PMU)</t>
  </si>
  <si>
    <t>Partridge</t>
  </si>
  <si>
    <t>Quail</t>
  </si>
  <si>
    <t>Taiwanese Chickens</t>
  </si>
  <si>
    <t>Silkies</t>
  </si>
  <si>
    <t>Pigeons</t>
  </si>
  <si>
    <t>Wool</t>
  </si>
  <si>
    <t>Ducks</t>
  </si>
  <si>
    <t>Geese</t>
  </si>
  <si>
    <t>Turkeys</t>
  </si>
  <si>
    <t>Pheasants</t>
  </si>
  <si>
    <t>Swine</t>
  </si>
  <si>
    <t>Turkey Eggs</t>
  </si>
  <si>
    <t>Chickens, Eggs for Consumption</t>
  </si>
  <si>
    <t>Chickens, Eggs for Hatching</t>
  </si>
  <si>
    <t>\</t>
  </si>
  <si>
    <t>Bison</t>
  </si>
  <si>
    <t>Deer</t>
  </si>
  <si>
    <t>Elk</t>
  </si>
  <si>
    <t>Goats</t>
  </si>
  <si>
    <t>Llamas</t>
  </si>
  <si>
    <t>Rabbits</t>
  </si>
  <si>
    <t>Chickens</t>
  </si>
  <si>
    <t>Donkeys / Mules</t>
  </si>
  <si>
    <t>Groundhogs / Hedgehogs</t>
  </si>
  <si>
    <t>Alpacas</t>
  </si>
  <si>
    <t>Ostriches</t>
  </si>
  <si>
    <t>Rheas</t>
  </si>
  <si>
    <t>Emus</t>
  </si>
  <si>
    <t>Bees, Honey</t>
  </si>
  <si>
    <t>Bee By-Products</t>
  </si>
  <si>
    <t>Pollination Services Fee</t>
  </si>
  <si>
    <t>Fireweed</t>
  </si>
  <si>
    <t>Lemon Balm</t>
  </si>
  <si>
    <t>Lavender</t>
  </si>
  <si>
    <t>Gingko Biloba</t>
  </si>
  <si>
    <t>St. Johns Wort</t>
  </si>
  <si>
    <t>AgriInsurance/production/crop/Hail Insurance - Grains, oilseeds and special crops</t>
  </si>
  <si>
    <t>AgriInsurance/production/crop/Hail Insurance - Edible horticulture crops</t>
  </si>
  <si>
    <t>Insurance proceeds for allowable expense items</t>
  </si>
  <si>
    <t>Livestock Feed Insurance Program</t>
  </si>
  <si>
    <t>Waterfowl/Wildlife Damage Compensation - Grains, oilseeds, and special crops</t>
  </si>
  <si>
    <t>Waterfowl/Wildlife Damage Compensation - Horticulture</t>
  </si>
  <si>
    <t>Waterfowl/Wildlife Damage Compensation - Other commodities</t>
  </si>
  <si>
    <t>Cost of Production Payment (COP)</t>
  </si>
  <si>
    <t>AgriInsurance/production/crop/Hail Insurance - Other commodities</t>
  </si>
  <si>
    <t>Bovine Spongiform Encephalopathy Recovery program (BSE)</t>
  </si>
  <si>
    <t>AgriInsurance/production/crop/Hail Insurance - Non-edible horticulture crops.</t>
  </si>
  <si>
    <t>Cover Crop Protection Program</t>
  </si>
  <si>
    <t>Manitoba Feeder Assistance Program</t>
  </si>
  <si>
    <t>Manitoba Slaughter Deficiency Program</t>
  </si>
  <si>
    <t>Feeder Calf Set-Aside Program (all provinces)</t>
  </si>
  <si>
    <t>Fed Cattle Set-Aside Program (all provinces)</t>
  </si>
  <si>
    <t>Farm Income Payment General (FIP)</t>
  </si>
  <si>
    <t>Farm Income Payment Direct (FIP)</t>
  </si>
  <si>
    <t>Grain and Oilseed Program Payment (GOPP)</t>
  </si>
  <si>
    <t>Nova Scotia Ruminant Industry Support Program</t>
  </si>
  <si>
    <t>Manitoba Other Ruminant Industry Transitional Program</t>
  </si>
  <si>
    <t>Manitoba Drought Assistance Program</t>
  </si>
  <si>
    <t>Nova Scotia Modified BSE Recovery Program</t>
  </si>
  <si>
    <t>Manitoba Cull Cow Program</t>
  </si>
  <si>
    <t>Saskatchewan Herd Retention Program</t>
  </si>
  <si>
    <t>Saskatchewan Cull Animal Program</t>
  </si>
  <si>
    <t>Transitional Industry Support Program (TISP)</t>
  </si>
  <si>
    <t>Ontario Juice Grape Transition Program</t>
  </si>
  <si>
    <t>Ontario Special Beekeepers Fund</t>
  </si>
  <si>
    <t>Manitoba Assiniboine Valley Producers Flood Assistance Program</t>
  </si>
  <si>
    <t>Other Feed Charges (Itemized)</t>
  </si>
  <si>
    <t>Prepared Feed Purchases (Non Itemized)</t>
  </si>
  <si>
    <t>Other Custom Feeding Expenses (Itemized)</t>
  </si>
  <si>
    <t>Other Custom Feeding Expenses (Non Itemized)</t>
  </si>
  <si>
    <t>Ranch Fur Operators Feed Purchases (Non Itemized)</t>
  </si>
  <si>
    <t>Other Custom Feeding Income (Itemized)</t>
  </si>
  <si>
    <t>Livestock Owners Custom Feeding Expense (Itemized) Qualifying Feed and Protein Supplements</t>
  </si>
  <si>
    <t>Canada - New Brunswick Honey Bee Revitalization Initiative</t>
  </si>
  <si>
    <t>Circovirus Inoculation Program (CIP) (all provinces)</t>
  </si>
  <si>
    <t>Alberta Farm Recovery Plan (AFRP)</t>
  </si>
  <si>
    <t>Cull Breeding Swine Program</t>
  </si>
  <si>
    <t>Orchards and Vineyards Transition Program</t>
  </si>
  <si>
    <t>Chicken, Eggs (Non-Supply Managed)</t>
  </si>
  <si>
    <t>Chickens (Non-Supply Managed)</t>
  </si>
  <si>
    <t>Turkeys (Non-Supply Managed)</t>
  </si>
  <si>
    <t>Milk and Cream (Non-Supply Managed)</t>
  </si>
  <si>
    <t>Saskatchewan Cattle and Hog Support Program</t>
  </si>
  <si>
    <t>Manitoba Livestock Feed Assistance Program</t>
  </si>
  <si>
    <t>Manitoba Forage Restoration Assistance Program</t>
  </si>
  <si>
    <t>Manitoba Forage Assistance Program (MFAP)</t>
  </si>
  <si>
    <t>PEI Potato Assistance Program</t>
  </si>
  <si>
    <t>Plum Pox Eradication</t>
  </si>
  <si>
    <t>Manitoba Interlake Unseeded Land Restoration Program</t>
  </si>
  <si>
    <t>Canada-Alberta Excess Moisture Initiative</t>
  </si>
  <si>
    <t>2010 Canada-Manitoba Excess Moisture Assistance Program</t>
  </si>
  <si>
    <t>Canada-Saskatchewan Excess Moisture Program</t>
  </si>
  <si>
    <t>Canada-Saskatchewan Pasture Recovery Initiative</t>
  </si>
  <si>
    <t>Ontario Tornado Assistance Initiative</t>
  </si>
  <si>
    <t>New Brunswick Potato Storage Assistance program</t>
  </si>
  <si>
    <t>Saskatchewan Feed and Forage Program</t>
  </si>
  <si>
    <t>Canada - Manitoba Feed and Transportation Assistance Initiative</t>
  </si>
  <si>
    <t>Canada - Alberta Feed Transportation Assistance Initiative (CAFTAI)</t>
  </si>
  <si>
    <t>Saskatchewan Crop Insurance Premium Adjustment</t>
  </si>
  <si>
    <t>Alberta Livestock Price Insurance Programs (CPIP, HPIP)</t>
  </si>
  <si>
    <t>Canada-Manitoba Avian Influenza Assistance Initiative</t>
  </si>
  <si>
    <t>Shoal Lakes Agriculture Flooding Assistance Program (allowable income)</t>
  </si>
  <si>
    <t>Manitoba Flood: Building and Action Recovery Program (allowable income)</t>
  </si>
  <si>
    <t>Canada-British Columbia Excess Moisture Initiative</t>
  </si>
  <si>
    <t>Canada-British Columbia Feed Assistance and Pasture Restoration Initiative</t>
  </si>
  <si>
    <t>Other AgriRecovery Program (allowable income)</t>
  </si>
  <si>
    <t>Manitoba Spring Blizzard Livestock Mortalities Assistance Program</t>
  </si>
  <si>
    <t>Shoal Lakes Agriculture Flooding Assistance Program (non-allowable income)</t>
  </si>
  <si>
    <t>2011 Manitoba AgriRecovery Program (non-allowable income)</t>
  </si>
  <si>
    <t>Manitoba Flood: Building and Action Recovery Program (non-allowable income)</t>
  </si>
  <si>
    <t>Other AgriRecovery Program (non-allowable income)</t>
  </si>
  <si>
    <t>Canada-New Brunswick Excess Moisture Initiative</t>
  </si>
  <si>
    <t>2011 Canada-Manitoba Forage Shortfall and Restoration Assistance Initiative</t>
  </si>
  <si>
    <t>Private Insurance Proceeds for Allowable Commodities</t>
  </si>
  <si>
    <t>2012 Canada-Ontario Forage and Livestock Transportation Assistance Initiative</t>
  </si>
  <si>
    <t>Canadian Food Inspection Agency (CFIA) Payment for allowable commodities</t>
  </si>
  <si>
    <t>Canadian Food Inspection Agency (CFIA) Payment for supply managed commodities</t>
  </si>
  <si>
    <t>Canadian Food Inspection Agency (CFIA) Payment for other amounts</t>
  </si>
  <si>
    <t>Western Livestock Price Insurance Program (WLPIP)</t>
  </si>
  <si>
    <t>2013 Canada-Nova Scotia Strawberry Assistance Initiative</t>
  </si>
  <si>
    <t>Apple Industry Growth and Efficiency Program</t>
  </si>
  <si>
    <t>2014 Canada-British Columbia Avian Influenza Assistance Initiative</t>
  </si>
  <si>
    <t>2014 Canada-Manitoba Forage Shortfall and Transportation Assistance Initiative</t>
  </si>
  <si>
    <t>2016 Canada-Nova Scotia Maple Sector Initiative</t>
  </si>
  <si>
    <t>2016 Canada-Nova Scotia Fire Blight Initiative</t>
  </si>
  <si>
    <t>Cattle, Cows and Bulls</t>
  </si>
  <si>
    <t>Semen and Embryos</t>
  </si>
  <si>
    <t>Cattle, Calves</t>
  </si>
  <si>
    <t>Cattle, Fat / Slaughter</t>
  </si>
  <si>
    <t>Cattle, Feeder</t>
  </si>
  <si>
    <t>Cattle, Purebred Breeding</t>
  </si>
  <si>
    <t>Sheep, Lambs</t>
  </si>
  <si>
    <t>Sheep, Ewes and Rams</t>
  </si>
  <si>
    <t>Elk Velvet</t>
  </si>
  <si>
    <t>Fish Meal</t>
  </si>
  <si>
    <t>Resales, rebates, GST/HST for non-allowable expenses, and recapture of capital cost allowance (CCA)</t>
  </si>
  <si>
    <t>Round all expense amounts to the nearest dollar.</t>
  </si>
  <si>
    <t xml:space="preserve"> Commodity purchases and                  repayment of program benefits</t>
  </si>
  <si>
    <t>Point of sale adjustments</t>
  </si>
  <si>
    <t>Machinery (repairs, licences, insurance)</t>
  </si>
  <si>
    <t>Capital cost allowance  (Complete Form T1175)</t>
  </si>
  <si>
    <r>
      <t>Agri</t>
    </r>
    <r>
      <rPr>
        <b/>
        <sz val="10"/>
        <rFont val="Arial"/>
        <family val="2"/>
      </rPr>
      <t xml:space="preserve">Stability </t>
    </r>
    <r>
      <rPr>
        <sz val="10"/>
        <rFont val="Arial"/>
        <family val="2"/>
      </rPr>
      <t>Agri</t>
    </r>
    <r>
      <rPr>
        <b/>
        <sz val="10"/>
        <rFont val="Arial"/>
        <family val="2"/>
      </rPr>
      <t>Invest</t>
    </r>
  </si>
  <si>
    <t>Income</t>
  </si>
  <si>
    <t>Expenses</t>
  </si>
  <si>
    <t xml:space="preserve"> Alberta Corporations/Co-operatives/Other Entities</t>
  </si>
  <si>
    <t>Name</t>
  </si>
  <si>
    <t>AgriStability and AgriInvest Participant Identification Number (PIN) or AFSC ID Number (if applicable)</t>
  </si>
  <si>
    <t>Income - Commodity Sales &amp; Program Payments</t>
  </si>
  <si>
    <t>Expenses - Commodity Purchases and Repayment of Program Benefits</t>
  </si>
  <si>
    <t>Partnership</t>
  </si>
  <si>
    <t>Statement of Farming Activities (if applicable)</t>
  </si>
  <si>
    <t>Other Items</t>
  </si>
  <si>
    <t>Total farming expenses</t>
  </si>
  <si>
    <t>Net farming income (loss) before adjustments</t>
  </si>
  <si>
    <t>Gross farming income</t>
  </si>
  <si>
    <t>Optional inventory adjustments - current year</t>
  </si>
  <si>
    <t>Mandatory inventory adjustments - current year</t>
  </si>
  <si>
    <t>Net farming income (loss) after adjustments</t>
  </si>
  <si>
    <t>Name of Shareholder</t>
  </si>
  <si>
    <t>PIN or AFSC ID Number</t>
  </si>
  <si>
    <t>% Share</t>
  </si>
  <si>
    <t>Partner Name</t>
  </si>
  <si>
    <t>Method of tax filing</t>
  </si>
  <si>
    <t>Identification - Complete a separate Statement A for each additional farming operation</t>
  </si>
  <si>
    <t>Other Entity (specify)</t>
  </si>
  <si>
    <t>T</t>
  </si>
  <si>
    <t xml:space="preserve">By submitting this form below, you are providing consent to AFSC disclosing and sharing the information contained in this form, whether personal information or business information, or any other information that will be provided in the future by you or your authorized representative, to the following third parties: Alberta Agriculture and Forestry, Agriculture and Agri-Food Canada, Canada Revenue Agency and Statistics Canada. You consent that such disclosed and shared personal information and business information may be used in the following ways: (i) for the administration of all current and future AFSC federal and provincial programs related to Agriculture, AFSC lending programs and AFSC insurance programs; (ii) for AFSC, federal and provincial policy and program development; (iii) AFSC, federal and provincial policy and program evaluation; (iv) for research and statistical development; and (v) for statistical purposes. </t>
  </si>
  <si>
    <t>Freedom of Information and Protection of Privacy Act</t>
  </si>
  <si>
    <t>Participant Information</t>
  </si>
  <si>
    <t>AgriInvest Only</t>
  </si>
  <si>
    <t>Town/City</t>
  </si>
  <si>
    <t>Province</t>
  </si>
  <si>
    <t>Postal Code</t>
  </si>
  <si>
    <t>Telephone (days)</t>
  </si>
  <si>
    <t>Fax Number</t>
  </si>
  <si>
    <t>E-mail Address</t>
  </si>
  <si>
    <t xml:space="preserve">Operation </t>
  </si>
  <si>
    <t>Authorized Representative - AgriInvest Only</t>
  </si>
  <si>
    <r>
      <t xml:space="preserve">This information on this form and any information you provide to us in the future related to this form is collected under the authority of the </t>
    </r>
    <r>
      <rPr>
        <i/>
        <sz val="10"/>
        <rFont val="Arial"/>
        <family val="2"/>
      </rPr>
      <t>Agriculture Financial Services Act</t>
    </r>
    <r>
      <rPr>
        <sz val="10"/>
        <rFont val="Arial"/>
        <family val="2"/>
      </rPr>
      <t xml:space="preserve"> and the </t>
    </r>
    <r>
      <rPr>
        <i/>
        <sz val="10"/>
        <rFont val="Arial"/>
        <family val="2"/>
      </rPr>
      <t>Freedom of Information and Protection of Privacy Act</t>
    </r>
    <r>
      <rPr>
        <sz val="10"/>
        <rFont val="Arial"/>
        <family val="2"/>
      </rPr>
      <t xml:space="preserve"> (the “</t>
    </r>
    <r>
      <rPr>
        <b/>
        <sz val="10"/>
        <rFont val="Arial"/>
        <family val="2"/>
      </rPr>
      <t>FOIP Act</t>
    </r>
    <r>
      <rPr>
        <sz val="10"/>
        <rFont val="Arial"/>
        <family val="2"/>
      </rPr>
      <t xml:space="preserve">”). The collected information, whether personal information or business information, will be used: (i) to evaluate your eligibility for the program to which this form relates; (ii) for the administration of the program; and/or (iii) for the administration of any other AFSC program or benefit in which you participate. Your personal information is subject to the provisions of the FOIP Act. </t>
    </r>
  </si>
  <si>
    <t>If you have any questions about this form and the collection and use of your information, please contact the AFSC Contact Centre, 5718 – 56 Avenue, Lacombe, AB T4L 1B1, 1-877-899-2372.</t>
  </si>
  <si>
    <t xml:space="preserve">Province/territory of main farmstead: </t>
  </si>
  <si>
    <t>Partnership name:</t>
  </si>
  <si>
    <t>Total of all partnership % shares must equal 100%</t>
  </si>
  <si>
    <t>Partnership Information</t>
  </si>
  <si>
    <t>Shareholder Information</t>
  </si>
  <si>
    <t>R</t>
  </si>
  <si>
    <t>C</t>
  </si>
  <si>
    <r>
      <rPr>
        <sz val="10"/>
        <rFont val="Arial"/>
        <family val="2"/>
      </rPr>
      <t>Agri</t>
    </r>
    <r>
      <rPr>
        <b/>
        <sz val="10"/>
        <rFont val="Arial"/>
        <family val="2"/>
      </rPr>
      <t xml:space="preserve">Stability </t>
    </r>
    <r>
      <rPr>
        <sz val="10"/>
        <rFont val="Arial"/>
        <family val="2"/>
      </rPr>
      <t>Agri</t>
    </r>
    <r>
      <rPr>
        <b/>
        <sz val="10"/>
        <rFont val="Arial"/>
        <family val="2"/>
      </rPr>
      <t>Invest</t>
    </r>
  </si>
  <si>
    <r>
      <rPr>
        <b/>
        <sz val="10"/>
        <rFont val="Arial"/>
        <family val="2"/>
      </rPr>
      <t>Total expenses</t>
    </r>
    <r>
      <rPr>
        <sz val="10"/>
        <rFont val="Arial"/>
        <family val="2"/>
      </rPr>
      <t xml:space="preserve"> (enter on line 9968 on page 4)</t>
    </r>
  </si>
  <si>
    <r>
      <t xml:space="preserve">Enter Code </t>
    </r>
    <r>
      <rPr>
        <b/>
        <sz val="10"/>
        <rFont val="Arial"/>
        <family val="2"/>
      </rPr>
      <t>1</t>
    </r>
    <r>
      <rPr>
        <sz val="10"/>
        <rFont val="Arial"/>
        <family val="2"/>
      </rPr>
      <t>: If you are using the</t>
    </r>
    <r>
      <rPr>
        <b/>
        <sz val="10"/>
        <rFont val="Arial"/>
        <family val="2"/>
      </rPr>
      <t xml:space="preserve"> accrual</t>
    </r>
    <r>
      <rPr>
        <sz val="10"/>
        <rFont val="Arial"/>
        <family val="2"/>
      </rPr>
      <t xml:space="preserve"> method of filing tax to CRA</t>
    </r>
  </si>
  <si>
    <r>
      <rPr>
        <b/>
        <sz val="10"/>
        <rFont val="Arial"/>
        <family val="2"/>
      </rPr>
      <t xml:space="preserve">Gross farming income 
</t>
    </r>
    <r>
      <rPr>
        <sz val="10"/>
        <rFont val="Arial"/>
        <family val="2"/>
      </rPr>
      <t>(enter on line 9959 on page 4 of this form)</t>
    </r>
  </si>
  <si>
    <t>Participant Identification Number (PIN):</t>
  </si>
  <si>
    <t>AFSC ID Number:</t>
  </si>
  <si>
    <t>Trust Number:</t>
  </si>
  <si>
    <t>CRA Business Number:</t>
  </si>
  <si>
    <t xml:space="preserve">Net farming income (loss) </t>
  </si>
  <si>
    <t>Advertising and promotion</t>
  </si>
  <si>
    <t>M</t>
  </si>
  <si>
    <t>D</t>
  </si>
  <si>
    <t>Y</t>
  </si>
  <si>
    <t>PIN</t>
  </si>
  <si>
    <t>Building and fence repairs</t>
  </si>
  <si>
    <t>Other Allowable Commodity Income:</t>
  </si>
  <si>
    <t>Other Allowable Purchases:</t>
  </si>
  <si>
    <r>
      <t>Enter Code</t>
    </r>
    <r>
      <rPr>
        <b/>
        <sz val="10"/>
        <rFont val="Arial"/>
        <family val="2"/>
      </rPr>
      <t xml:space="preserve"> 2</t>
    </r>
    <r>
      <rPr>
        <sz val="10"/>
        <rFont val="Arial"/>
        <family val="2"/>
      </rPr>
      <t xml:space="preserve">: If you are using the </t>
    </r>
    <r>
      <rPr>
        <b/>
        <sz val="10"/>
        <rFont val="Arial"/>
        <family val="2"/>
      </rPr>
      <t>cash</t>
    </r>
    <r>
      <rPr>
        <sz val="10"/>
        <rFont val="Arial"/>
        <family val="2"/>
      </rPr>
      <t xml:space="preserve"> method of filing tax to CRA</t>
    </r>
  </si>
  <si>
    <t>2019 Statement A</t>
  </si>
  <si>
    <t>Province of main residence as of December 31,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</si>
</sst>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_-"/>
    <numFmt numFmtId="165" formatCode="[&lt;=9999999]###\-####;###\-###\-####"/>
  </numFmts>
  <fonts count="31" x14ac:knownFonts="1">
    <font>
      <sz val="12"/>
      <name val="Arial"/>
    </font>
    <font>
      <sz val="11"/>
      <color theme="1"/>
      <name val="Calibri"/>
      <family val="2"/>
      <scheme val="minor"/>
    </font>
    <font>
      <b/>
      <sz val="10"/>
      <name val="Arial"/>
      <family val="2"/>
    </font>
    <font>
      <sz val="12"/>
      <name val="Arial"/>
      <family val="2"/>
    </font>
    <font>
      <b/>
      <sz val="14"/>
      <name val="Arial"/>
      <family val="2"/>
    </font>
    <font>
      <sz val="8"/>
      <name val="Arial"/>
      <family val="2"/>
    </font>
    <font>
      <b/>
      <sz val="11"/>
      <name val="Arial"/>
      <family val="2"/>
    </font>
    <font>
      <b/>
      <sz val="12"/>
      <name val="Arial"/>
      <family val="2"/>
    </font>
    <font>
      <sz val="9"/>
      <name val="Arial"/>
      <family val="2"/>
    </font>
    <font>
      <sz val="10"/>
      <name val="Arial"/>
      <family val="2"/>
    </font>
    <font>
      <b/>
      <sz val="8"/>
      <name val="Arial"/>
      <family val="2"/>
    </font>
    <font>
      <sz val="7"/>
      <name val="Arial"/>
      <family val="2"/>
    </font>
    <font>
      <b/>
      <sz val="9"/>
      <name val="Arial"/>
      <family val="2"/>
    </font>
    <font>
      <sz val="11"/>
      <name val="Arial"/>
      <family val="2"/>
    </font>
    <font>
      <b/>
      <sz val="14"/>
      <color theme="0"/>
      <name val="Arial"/>
      <family val="2"/>
    </font>
    <font>
      <b/>
      <sz val="8"/>
      <color theme="0"/>
      <name val="Arial"/>
      <family val="2"/>
    </font>
    <font>
      <b/>
      <sz val="10"/>
      <color theme="0"/>
      <name val="Arial"/>
      <family val="2"/>
    </font>
    <font>
      <b/>
      <sz val="20"/>
      <name val="Arial"/>
      <family val="2"/>
    </font>
    <font>
      <sz val="11"/>
      <color rgb="FF006100"/>
      <name val="Calibri"/>
      <family val="2"/>
      <scheme val="minor"/>
    </font>
    <font>
      <sz val="11"/>
      <color rgb="FF9C6500"/>
      <name val="Calibri"/>
      <family val="2"/>
      <scheme val="minor"/>
    </font>
    <font>
      <sz val="10"/>
      <name val="Arial"/>
      <family val="2"/>
    </font>
    <font>
      <b/>
      <u/>
      <sz val="12"/>
      <name val="Arial"/>
      <family val="2"/>
    </font>
    <font>
      <sz val="10"/>
      <color indexed="8"/>
      <name val="Arial"/>
      <family val="2"/>
    </font>
    <font>
      <sz val="11"/>
      <color indexed="8"/>
      <name val="Calibri"/>
      <family val="2"/>
    </font>
    <font>
      <sz val="10"/>
      <color theme="2" tint="-0.89999084444715716"/>
      <name val="Arial"/>
      <family val="2"/>
    </font>
    <font>
      <sz val="11"/>
      <color theme="2" tint="-0.89999084444715716"/>
      <name val="Calibri"/>
      <family val="2"/>
      <scheme val="minor"/>
    </font>
    <font>
      <sz val="10"/>
      <color theme="1"/>
      <name val="Arial"/>
      <family val="2"/>
    </font>
    <font>
      <i/>
      <sz val="10"/>
      <name val="Arial"/>
      <family val="2"/>
    </font>
    <font>
      <u/>
      <sz val="12"/>
      <color theme="10"/>
      <name val="Arial"/>
      <family val="2"/>
    </font>
    <font>
      <u/>
      <sz val="10"/>
      <color theme="10"/>
      <name val="Arial"/>
      <family val="2"/>
    </font>
    <font>
      <sz val="12"/>
      <color rgb="FF000000"/>
      <name val="Arial"/>
      <family val="2"/>
    </font>
  </fonts>
  <fills count="1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tint="-0.14996795556505021"/>
        <bgColor indexed="9"/>
      </patternFill>
    </fill>
    <fill>
      <patternFill patternType="solid">
        <fgColor theme="0"/>
        <bgColor indexed="9"/>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249977111117893"/>
        <bgColor indexed="9"/>
      </patternFill>
    </fill>
    <fill>
      <patternFill patternType="solid">
        <fgColor rgb="FFC6EFCE"/>
      </patternFill>
    </fill>
    <fill>
      <patternFill patternType="solid">
        <fgColor rgb="FFFFEB9C"/>
      </patternFill>
    </fill>
    <fill>
      <patternFill patternType="solid">
        <fgColor theme="0" tint="-0.14999847407452621"/>
        <bgColor indexed="9"/>
      </patternFill>
    </fill>
    <fill>
      <patternFill patternType="solid">
        <fgColor theme="0" tint="-0.249977111117893"/>
        <bgColor indexed="65"/>
      </patternFill>
    </fill>
    <fill>
      <patternFill patternType="solid">
        <fgColor theme="0" tint="-0.14996795556505021"/>
        <bgColor indexed="64"/>
      </patternFill>
    </fill>
  </fills>
  <borders count="45">
    <border>
      <left/>
      <right/>
      <top/>
      <bottom/>
      <diagonal/>
    </border>
    <border>
      <left/>
      <right style="thin">
        <color indexed="8"/>
      </right>
      <top style="thin">
        <color indexed="8"/>
      </top>
      <bottom/>
      <diagonal/>
    </border>
    <border>
      <left/>
      <right style="thin">
        <color indexed="8"/>
      </right>
      <top style="thin">
        <color indexed="8"/>
      </top>
      <bottom style="thin">
        <color indexed="8"/>
      </bottom>
      <diagonal/>
    </border>
    <border>
      <left/>
      <right/>
      <top style="thin">
        <color indexed="8"/>
      </top>
      <bottom/>
      <diagonal/>
    </border>
    <border>
      <left style="thin">
        <color indexed="8"/>
      </left>
      <right/>
      <top style="thin">
        <color indexed="8"/>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8"/>
      </bottom>
      <diagonal/>
    </border>
    <border>
      <left style="thin">
        <color indexed="64"/>
      </left>
      <right/>
      <top style="thin">
        <color indexed="64"/>
      </top>
      <bottom style="thin">
        <color indexed="64"/>
      </bottom>
      <diagonal/>
    </border>
    <border>
      <left style="thin">
        <color indexed="8"/>
      </left>
      <right/>
      <top/>
      <bottom/>
      <diagonal/>
    </border>
    <border>
      <left/>
      <right style="thin">
        <color indexed="64"/>
      </right>
      <top style="thin">
        <color indexed="64"/>
      </top>
      <bottom style="thin">
        <color indexed="64"/>
      </bottom>
      <diagonal/>
    </border>
    <border>
      <left/>
      <right style="thin">
        <color indexed="8"/>
      </right>
      <top/>
      <bottom/>
      <diagonal/>
    </border>
    <border>
      <left style="thin">
        <color indexed="8"/>
      </left>
      <right/>
      <top/>
      <bottom style="thin">
        <color indexed="8"/>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8"/>
      </top>
      <bottom/>
      <diagonal/>
    </border>
    <border>
      <left style="thin">
        <color indexed="64"/>
      </left>
      <right/>
      <top style="thin">
        <color indexed="8"/>
      </top>
      <bottom/>
      <diagonal/>
    </border>
    <border>
      <left style="thin">
        <color indexed="64"/>
      </left>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8"/>
      </bottom>
      <diagonal/>
    </border>
    <border>
      <left style="thin">
        <color indexed="64"/>
      </left>
      <right style="thin">
        <color indexed="64"/>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64"/>
      </top>
      <bottom style="thin">
        <color indexed="8"/>
      </bottom>
      <diagonal/>
    </border>
    <border>
      <left style="thin">
        <color indexed="22"/>
      </left>
      <right style="thin">
        <color indexed="22"/>
      </right>
      <top style="thin">
        <color indexed="22"/>
      </top>
      <bottom style="thin">
        <color indexed="22"/>
      </bottom>
      <diagonal/>
    </border>
    <border>
      <left/>
      <right style="thin">
        <color indexed="8"/>
      </right>
      <top style="thin">
        <color indexed="64"/>
      </top>
      <bottom/>
      <diagonal/>
    </border>
    <border>
      <left style="thin">
        <color indexed="8"/>
      </left>
      <right/>
      <top/>
      <bottom style="thin">
        <color indexed="64"/>
      </bottom>
      <diagonal/>
    </border>
    <border>
      <left/>
      <right style="thin">
        <color indexed="8"/>
      </right>
      <top/>
      <bottom style="thin">
        <color indexed="64"/>
      </bottom>
      <diagonal/>
    </border>
    <border>
      <left/>
      <right style="thin">
        <color indexed="64"/>
      </right>
      <top style="thin">
        <color indexed="64"/>
      </top>
      <bottom style="thin">
        <color indexed="8"/>
      </bottom>
      <diagonal/>
    </border>
    <border>
      <left/>
      <right/>
      <top/>
      <bottom style="thin">
        <color auto="1"/>
      </bottom>
      <diagonal/>
    </border>
  </borders>
  <cellStyleXfs count="11">
    <xf numFmtId="0" fontId="0" fillId="0" borderId="0"/>
    <xf numFmtId="0" fontId="3" fillId="0" borderId="0"/>
    <xf numFmtId="0" fontId="18" fillId="10" borderId="0" applyNumberFormat="0" applyBorder="0" applyAlignment="0" applyProtection="0"/>
    <xf numFmtId="0" fontId="19" fillId="11" borderId="0" applyNumberFormat="0" applyBorder="0" applyAlignment="0" applyProtection="0"/>
    <xf numFmtId="0" fontId="20" fillId="0" borderId="0"/>
    <xf numFmtId="0" fontId="22" fillId="0" borderId="0"/>
    <xf numFmtId="0" fontId="22" fillId="0" borderId="0"/>
    <xf numFmtId="164" fontId="3" fillId="0" borderId="0" applyFont="0" applyFill="0" applyBorder="0" applyAlignment="0" applyProtection="0"/>
    <xf numFmtId="0" fontId="3" fillId="0" borderId="0"/>
    <xf numFmtId="0" fontId="9" fillId="0" borderId="0"/>
    <xf numFmtId="0" fontId="28" fillId="0" borderId="0" applyNumberFormat="0" applyFill="0" applyBorder="0" applyAlignment="0" applyProtection="0"/>
  </cellStyleXfs>
  <cellXfs count="680">
    <xf numFmtId="0" fontId="0" fillId="0" borderId="0" xfId="0"/>
    <xf numFmtId="0" fontId="5" fillId="0" borderId="0" xfId="0" applyFont="1" applyFill="1" applyBorder="1" applyAlignment="1"/>
    <xf numFmtId="0" fontId="0" fillId="0" borderId="0" xfId="0" applyBorder="1"/>
    <xf numFmtId="0" fontId="14" fillId="0" borderId="0" xfId="0" applyNumberFormat="1" applyFont="1" applyFill="1" applyBorder="1" applyAlignment="1">
      <alignment vertical="center"/>
    </xf>
    <xf numFmtId="0" fontId="5" fillId="4" borderId="19" xfId="0" applyFont="1" applyFill="1" applyBorder="1"/>
    <xf numFmtId="0" fontId="5" fillId="4" borderId="0" xfId="0" applyFont="1" applyFill="1" applyBorder="1"/>
    <xf numFmtId="0" fontId="5" fillId="4" borderId="0" xfId="0" applyFont="1" applyFill="1" applyBorder="1" applyAlignment="1">
      <alignment horizontal="center"/>
    </xf>
    <xf numFmtId="0" fontId="5" fillId="4" borderId="19" xfId="0" applyFont="1" applyFill="1" applyBorder="1" applyAlignment="1">
      <alignment vertical="center"/>
    </xf>
    <xf numFmtId="0" fontId="16" fillId="0" borderId="0" xfId="0" applyFont="1" applyFill="1" applyBorder="1" applyAlignment="1"/>
    <xf numFmtId="0" fontId="5" fillId="0" borderId="0" xfId="0" applyFont="1" applyFill="1" applyBorder="1"/>
    <xf numFmtId="0" fontId="5" fillId="0" borderId="0" xfId="0" applyFont="1" applyFill="1" applyBorder="1" applyAlignment="1">
      <alignment vertical="top" wrapText="1"/>
    </xf>
    <xf numFmtId="0" fontId="5" fillId="0" borderId="0" xfId="0" applyFont="1" applyFill="1" applyBorder="1" applyAlignment="1">
      <alignment vertical="center" wrapText="1"/>
    </xf>
    <xf numFmtId="0" fontId="5" fillId="4"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top"/>
    </xf>
    <xf numFmtId="0" fontId="15" fillId="0" borderId="0" xfId="0" applyFont="1" applyFill="1" applyBorder="1" applyAlignment="1"/>
    <xf numFmtId="0" fontId="5" fillId="0" borderId="0" xfId="0" applyNumberFormat="1" applyFont="1" applyFill="1" applyBorder="1"/>
    <xf numFmtId="0" fontId="5" fillId="0" borderId="0" xfId="0" applyNumberFormat="1" applyFont="1" applyFill="1" applyBorder="1" applyAlignment="1">
      <alignment horizontal="justify" vertical="top"/>
    </xf>
    <xf numFmtId="0" fontId="5" fillId="0" borderId="0" xfId="0" applyNumberFormat="1" applyFont="1" applyFill="1" applyBorder="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10" fillId="0" borderId="0" xfId="0" applyFont="1" applyFill="1" applyBorder="1" applyAlignment="1">
      <alignment vertical="center"/>
    </xf>
    <xf numFmtId="0" fontId="5" fillId="0" borderId="0" xfId="0" applyNumberFormat="1" applyFont="1" applyFill="1" applyBorder="1" applyAlignment="1">
      <alignment vertical="center" wrapText="1"/>
    </xf>
    <xf numFmtId="0" fontId="0" fillId="0" borderId="0" xfId="0" applyAlignment="1">
      <alignment vertical="top"/>
    </xf>
    <xf numFmtId="0" fontId="16" fillId="0" borderId="0" xfId="0" applyFont="1" applyFill="1" applyBorder="1" applyAlignment="1">
      <alignment vertical="top"/>
    </xf>
    <xf numFmtId="0" fontId="3" fillId="0" borderId="0" xfId="0" applyFont="1"/>
    <xf numFmtId="0" fontId="3" fillId="0" borderId="0" xfId="0" applyFont="1" applyBorder="1"/>
    <xf numFmtId="0" fontId="3" fillId="4" borderId="0" xfId="0" applyFont="1" applyFill="1" applyBorder="1"/>
    <xf numFmtId="0" fontId="3" fillId="0" borderId="0" xfId="0" applyFont="1" applyAlignment="1">
      <alignment vertical="top"/>
    </xf>
    <xf numFmtId="0" fontId="9" fillId="6" borderId="3" xfId="0" applyNumberFormat="1" applyFont="1" applyFill="1" applyBorder="1" applyAlignment="1">
      <alignment horizontal="left" vertical="top"/>
    </xf>
    <xf numFmtId="0" fontId="17" fillId="6" borderId="3" xfId="0" applyNumberFormat="1" applyFont="1" applyFill="1" applyBorder="1" applyAlignment="1">
      <alignment horizontal="left" vertical="center"/>
    </xf>
    <xf numFmtId="0" fontId="4" fillId="6" borderId="3" xfId="0" applyNumberFormat="1" applyFont="1" applyFill="1" applyBorder="1" applyAlignment="1">
      <alignment horizontal="left" vertical="center"/>
    </xf>
    <xf numFmtId="0" fontId="3" fillId="6" borderId="3" xfId="0" applyNumberFormat="1" applyFont="1" applyFill="1" applyBorder="1" applyAlignment="1">
      <alignment horizontal="left" vertical="center"/>
    </xf>
    <xf numFmtId="0" fontId="7" fillId="6" borderId="3" xfId="0" applyNumberFormat="1" applyFont="1" applyFill="1" applyBorder="1" applyAlignment="1">
      <alignment horizontal="center" vertical="center"/>
    </xf>
    <xf numFmtId="0" fontId="3" fillId="0" borderId="0" xfId="0" applyFont="1" applyFill="1" applyBorder="1"/>
    <xf numFmtId="0" fontId="3" fillId="4" borderId="0" xfId="0" applyFont="1" applyFill="1" applyProtection="1"/>
    <xf numFmtId="0" fontId="4" fillId="9" borderId="25" xfId="0" applyNumberFormat="1" applyFont="1" applyFill="1" applyBorder="1" applyAlignment="1" applyProtection="1">
      <alignment vertical="center"/>
    </xf>
    <xf numFmtId="0" fontId="4" fillId="9" borderId="27" xfId="0" applyNumberFormat="1" applyFont="1" applyFill="1" applyBorder="1" applyAlignment="1" applyProtection="1">
      <alignment vertical="center"/>
    </xf>
    <xf numFmtId="0" fontId="21" fillId="0" borderId="0" xfId="4" applyFont="1" applyFill="1" applyBorder="1" applyAlignment="1" applyProtection="1">
      <alignment horizontal="left" vertical="center"/>
    </xf>
    <xf numFmtId="0" fontId="9" fillId="0" borderId="0" xfId="4" applyFont="1" applyFill="1" applyBorder="1" applyAlignment="1" applyProtection="1">
      <alignment horizontal="left" vertical="center"/>
    </xf>
    <xf numFmtId="0" fontId="1" fillId="0" borderId="0" xfId="3" applyFont="1" applyFill="1" applyBorder="1" applyAlignment="1" applyProtection="1">
      <alignment horizontal="left" vertical="center"/>
    </xf>
    <xf numFmtId="0" fontId="9" fillId="0" borderId="0" xfId="4" applyFont="1" applyFill="1" applyBorder="1" applyAlignment="1" applyProtection="1">
      <alignment vertical="center"/>
    </xf>
    <xf numFmtId="0" fontId="9" fillId="0" borderId="0" xfId="4" applyFont="1" applyFill="1" applyBorder="1" applyAlignment="1" applyProtection="1">
      <alignment horizontal="center" vertical="center"/>
    </xf>
    <xf numFmtId="0" fontId="23" fillId="0" borderId="39" xfId="5" applyFont="1" applyFill="1" applyBorder="1" applyAlignment="1">
      <alignment horizontal="right"/>
    </xf>
    <xf numFmtId="0" fontId="23" fillId="0" borderId="39" xfId="5" applyFont="1" applyFill="1" applyBorder="1" applyAlignment="1"/>
    <xf numFmtId="0" fontId="24" fillId="0" borderId="0" xfId="4" applyFont="1" applyFill="1" applyBorder="1" applyAlignment="1" applyProtection="1">
      <alignment vertical="center"/>
    </xf>
    <xf numFmtId="0" fontId="25" fillId="0" borderId="0" xfId="2" applyFont="1" applyFill="1" applyBorder="1" applyAlignment="1" applyProtection="1">
      <alignment vertical="center"/>
    </xf>
    <xf numFmtId="0" fontId="23" fillId="0" borderId="39" xfId="6" applyFont="1" applyFill="1" applyBorder="1" applyAlignment="1">
      <alignment horizontal="right"/>
    </xf>
    <xf numFmtId="0" fontId="23" fillId="0" borderId="39" xfId="6" applyFont="1" applyFill="1" applyBorder="1" applyAlignment="1"/>
    <xf numFmtId="0" fontId="19" fillId="0" borderId="0" xfId="3" applyFill="1" applyBorder="1" applyAlignment="1" applyProtection="1">
      <alignment horizontal="left" vertical="center"/>
    </xf>
    <xf numFmtId="0" fontId="26" fillId="0" borderId="0" xfId="4" applyFont="1" applyFill="1" applyBorder="1" applyAlignment="1" applyProtection="1">
      <alignment vertical="center"/>
    </xf>
    <xf numFmtId="0" fontId="19" fillId="11" borderId="0" xfId="3" applyBorder="1" applyAlignment="1" applyProtection="1">
      <alignment horizontal="left" vertical="center"/>
    </xf>
    <xf numFmtId="0" fontId="7" fillId="6" borderId="0" xfId="0" applyNumberFormat="1" applyFont="1" applyFill="1" applyBorder="1" applyAlignment="1">
      <alignment horizontal="center" vertical="center"/>
    </xf>
    <xf numFmtId="0" fontId="2" fillId="9" borderId="17" xfId="0" applyNumberFormat="1" applyFont="1" applyFill="1" applyBorder="1" applyAlignment="1" applyProtection="1">
      <alignment vertical="center"/>
    </xf>
    <xf numFmtId="0" fontId="2" fillId="9" borderId="18" xfId="0" applyNumberFormat="1" applyFont="1" applyFill="1" applyBorder="1" applyAlignment="1" applyProtection="1">
      <alignment vertical="center"/>
    </xf>
    <xf numFmtId="0" fontId="2" fillId="8" borderId="25" xfId="0" applyNumberFormat="1" applyFont="1" applyFill="1" applyBorder="1" applyAlignment="1">
      <alignment vertical="center"/>
    </xf>
    <xf numFmtId="0" fontId="2" fillId="9" borderId="17" xfId="0" applyNumberFormat="1" applyFont="1" applyFill="1" applyBorder="1" applyAlignment="1">
      <alignment vertical="center"/>
    </xf>
    <xf numFmtId="0" fontId="2" fillId="8" borderId="25" xfId="0" applyFont="1" applyFill="1" applyBorder="1" applyAlignment="1">
      <alignment vertical="top"/>
    </xf>
    <xf numFmtId="0" fontId="2" fillId="8" borderId="27" xfId="0" applyFont="1" applyFill="1" applyBorder="1" applyAlignment="1">
      <alignment vertical="top"/>
    </xf>
    <xf numFmtId="0" fontId="4" fillId="9" borderId="15" xfId="0" applyNumberFormat="1" applyFont="1" applyFill="1" applyBorder="1" applyAlignment="1"/>
    <xf numFmtId="0" fontId="2" fillId="9" borderId="9" xfId="0" applyNumberFormat="1" applyFont="1" applyFill="1" applyBorder="1" applyAlignment="1">
      <alignment vertical="center"/>
    </xf>
    <xf numFmtId="0" fontId="4" fillId="9" borderId="15" xfId="0" applyNumberFormat="1" applyFont="1" applyFill="1" applyBorder="1" applyAlignment="1" applyProtection="1">
      <alignment vertical="center"/>
    </xf>
    <xf numFmtId="0" fontId="3" fillId="0" borderId="0" xfId="1" applyNumberFormat="1" applyFont="1" applyAlignment="1"/>
    <xf numFmtId="0" fontId="5" fillId="2" borderId="26" xfId="1" applyNumberFormat="1" applyFont="1" applyFill="1" applyBorder="1" applyAlignment="1" applyProtection="1">
      <alignment vertical="center"/>
    </xf>
    <xf numFmtId="0" fontId="5" fillId="2" borderId="25" xfId="1" applyNumberFormat="1" applyFont="1" applyFill="1" applyBorder="1" applyAlignment="1" applyProtection="1">
      <alignment vertical="center"/>
    </xf>
    <xf numFmtId="0" fontId="5" fillId="3" borderId="25" xfId="1" applyNumberFormat="1" applyFont="1" applyFill="1" applyBorder="1" applyAlignment="1" applyProtection="1"/>
    <xf numFmtId="0" fontId="5" fillId="3" borderId="27" xfId="1" applyNumberFormat="1" applyFont="1" applyFill="1" applyBorder="1" applyAlignment="1" applyProtection="1"/>
    <xf numFmtId="0" fontId="5" fillId="3" borderId="0" xfId="1" applyNumberFormat="1" applyFont="1" applyFill="1" applyBorder="1" applyAlignment="1" applyProtection="1"/>
    <xf numFmtId="0" fontId="5" fillId="3" borderId="11" xfId="1" applyNumberFormat="1" applyFont="1" applyFill="1" applyBorder="1" applyAlignment="1" applyProtection="1"/>
    <xf numFmtId="0" fontId="5" fillId="3" borderId="15" xfId="1" applyNumberFormat="1" applyFont="1" applyFill="1" applyBorder="1" applyAlignment="1" applyProtection="1"/>
    <xf numFmtId="0" fontId="5" fillId="2" borderId="0" xfId="1" applyNumberFormat="1" applyFont="1" applyFill="1" applyBorder="1" applyAlignment="1" applyProtection="1">
      <alignment vertical="center"/>
    </xf>
    <xf numFmtId="0" fontId="5" fillId="2" borderId="0" xfId="1" applyNumberFormat="1" applyFont="1" applyFill="1" applyBorder="1" applyAlignment="1" applyProtection="1"/>
    <xf numFmtId="0" fontId="5" fillId="2" borderId="19" xfId="1" applyNumberFormat="1" applyFont="1" applyFill="1" applyBorder="1" applyAlignment="1" applyProtection="1">
      <alignment vertical="center"/>
    </xf>
    <xf numFmtId="0" fontId="9" fillId="2" borderId="34" xfId="1" applyNumberFormat="1" applyFont="1" applyFill="1" applyBorder="1" applyAlignment="1" applyProtection="1">
      <alignment horizontal="left" vertical="center"/>
    </xf>
    <xf numFmtId="0" fontId="3" fillId="0" borderId="0" xfId="1" applyNumberFormat="1" applyFont="1" applyBorder="1"/>
    <xf numFmtId="0" fontId="9" fillId="2" borderId="11" xfId="1" applyNumberFormat="1" applyFont="1" applyFill="1" applyBorder="1" applyAlignment="1" applyProtection="1">
      <alignment vertical="center"/>
    </xf>
    <xf numFmtId="0" fontId="9" fillId="3" borderId="11" xfId="1" applyNumberFormat="1" applyFont="1" applyFill="1" applyBorder="1" applyAlignment="1" applyProtection="1">
      <alignment vertical="center"/>
    </xf>
    <xf numFmtId="0" fontId="9" fillId="3" borderId="0" xfId="1" applyNumberFormat="1" applyFont="1" applyFill="1" applyBorder="1" applyAlignment="1" applyProtection="1">
      <alignment vertical="center"/>
    </xf>
    <xf numFmtId="0" fontId="9" fillId="3" borderId="0" xfId="1" applyNumberFormat="1" applyFont="1" applyFill="1" applyBorder="1" applyAlignment="1" applyProtection="1">
      <alignment horizontal="center" vertical="center"/>
    </xf>
    <xf numFmtId="0" fontId="9" fillId="3" borderId="24" xfId="1" applyNumberFormat="1" applyFont="1" applyFill="1" applyBorder="1" applyAlignment="1" applyProtection="1">
      <alignment vertical="center"/>
    </xf>
    <xf numFmtId="0" fontId="5" fillId="4" borderId="0" xfId="1" applyNumberFormat="1" applyFont="1" applyFill="1" applyBorder="1" applyAlignment="1">
      <alignment vertical="center"/>
    </xf>
    <xf numFmtId="0" fontId="2" fillId="4" borderId="0" xfId="1" applyNumberFormat="1" applyFont="1" applyFill="1" applyBorder="1" applyAlignment="1">
      <alignment horizontal="center" vertical="center"/>
    </xf>
    <xf numFmtId="0" fontId="2" fillId="4" borderId="13" xfId="1" applyNumberFormat="1" applyFont="1" applyFill="1" applyBorder="1" applyAlignment="1">
      <alignment horizontal="center" vertical="center"/>
    </xf>
    <xf numFmtId="0" fontId="5" fillId="3" borderId="0" xfId="1" applyNumberFormat="1" applyFont="1" applyFill="1" applyBorder="1" applyAlignment="1">
      <alignment horizontal="center"/>
    </xf>
    <xf numFmtId="0" fontId="5" fillId="3" borderId="13" xfId="1" applyNumberFormat="1" applyFont="1" applyFill="1" applyBorder="1" applyAlignment="1">
      <alignment horizontal="center"/>
    </xf>
    <xf numFmtId="0" fontId="5" fillId="2" borderId="0" xfId="1" applyNumberFormat="1" applyFont="1" applyFill="1" applyBorder="1" applyAlignment="1">
      <alignment horizontal="center"/>
    </xf>
    <xf numFmtId="0" fontId="5" fillId="2" borderId="13" xfId="1" applyNumberFormat="1" applyFont="1" applyFill="1" applyBorder="1" applyAlignment="1">
      <alignment horizontal="center"/>
    </xf>
    <xf numFmtId="0" fontId="7" fillId="3" borderId="21" xfId="1" applyNumberFormat="1" applyFont="1" applyFill="1" applyBorder="1" applyAlignment="1">
      <alignment horizontal="center" vertical="center"/>
    </xf>
    <xf numFmtId="0" fontId="7" fillId="3" borderId="3" xfId="1" applyNumberFormat="1" applyFont="1" applyFill="1" applyBorder="1" applyAlignment="1">
      <alignment horizontal="center" vertical="center"/>
    </xf>
    <xf numFmtId="0" fontId="7" fillId="3" borderId="3" xfId="1" applyNumberFormat="1" applyFont="1" applyFill="1" applyBorder="1" applyAlignment="1">
      <alignment vertical="center"/>
    </xf>
    <xf numFmtId="0" fontId="3" fillId="3" borderId="0" xfId="1" applyNumberFormat="1" applyFont="1" applyFill="1" applyBorder="1" applyAlignment="1">
      <alignment horizontal="center"/>
    </xf>
    <xf numFmtId="0" fontId="3" fillId="3" borderId="13" xfId="1" applyNumberFormat="1" applyFont="1" applyFill="1" applyBorder="1" applyAlignment="1">
      <alignment horizontal="center"/>
    </xf>
    <xf numFmtId="0" fontId="5" fillId="3" borderId="0" xfId="1" applyNumberFormat="1" applyFont="1" applyFill="1" applyBorder="1" applyAlignment="1"/>
    <xf numFmtId="0" fontId="11" fillId="3" borderId="13" xfId="1" applyNumberFormat="1" applyFont="1" applyFill="1" applyBorder="1" applyAlignment="1"/>
    <xf numFmtId="0" fontId="5" fillId="3" borderId="0" xfId="1" applyNumberFormat="1" applyFont="1" applyFill="1" applyBorder="1" applyAlignment="1">
      <alignment horizontal="left"/>
    </xf>
    <xf numFmtId="0" fontId="3" fillId="3" borderId="13" xfId="1" applyNumberFormat="1" applyFont="1" applyFill="1" applyBorder="1" applyAlignment="1"/>
    <xf numFmtId="0" fontId="7" fillId="3" borderId="0" xfId="1" applyNumberFormat="1" applyFont="1" applyFill="1" applyBorder="1" applyAlignment="1">
      <alignment horizontal="center"/>
    </xf>
    <xf numFmtId="0" fontId="7" fillId="3" borderId="13" xfId="1" applyNumberFormat="1" applyFont="1" applyFill="1" applyBorder="1" applyAlignment="1">
      <alignment horizontal="center"/>
    </xf>
    <xf numFmtId="0" fontId="3" fillId="3" borderId="0" xfId="1" applyNumberFormat="1" applyFont="1" applyFill="1" applyBorder="1" applyAlignment="1"/>
    <xf numFmtId="0" fontId="3" fillId="3" borderId="5" xfId="1" applyNumberFormat="1" applyFont="1" applyFill="1" applyBorder="1" applyAlignment="1">
      <alignment vertical="center"/>
    </xf>
    <xf numFmtId="0" fontId="5" fillId="3" borderId="5" xfId="1" applyNumberFormat="1" applyFont="1" applyFill="1" applyBorder="1" applyAlignment="1">
      <alignment vertical="center"/>
    </xf>
    <xf numFmtId="0" fontId="8" fillId="3" borderId="5" xfId="1" applyNumberFormat="1" applyFont="1" applyFill="1" applyBorder="1" applyAlignment="1">
      <alignment horizontal="center" vertical="center"/>
    </xf>
    <xf numFmtId="0" fontId="3" fillId="3" borderId="5" xfId="1" applyNumberFormat="1" applyFont="1" applyFill="1" applyBorder="1" applyAlignment="1">
      <alignment horizontal="center" vertical="center"/>
    </xf>
    <xf numFmtId="0" fontId="7" fillId="4" borderId="0" xfId="1" applyNumberFormat="1" applyFont="1" applyFill="1" applyBorder="1" applyAlignment="1">
      <alignment horizontal="center"/>
    </xf>
    <xf numFmtId="0" fontId="7" fillId="4" borderId="13" xfId="1" applyNumberFormat="1" applyFont="1" applyFill="1" applyBorder="1" applyAlignment="1">
      <alignment horizontal="center"/>
    </xf>
    <xf numFmtId="0" fontId="7" fillId="4" borderId="0" xfId="1" applyNumberFormat="1" applyFont="1" applyFill="1" applyBorder="1" applyAlignment="1">
      <alignment horizontal="right"/>
    </xf>
    <xf numFmtId="0" fontId="7" fillId="4" borderId="13" xfId="1" applyNumberFormat="1" applyFont="1" applyFill="1" applyBorder="1" applyAlignment="1">
      <alignment horizontal="right"/>
    </xf>
    <xf numFmtId="0" fontId="3" fillId="9" borderId="25" xfId="1" applyNumberFormat="1" applyFont="1" applyFill="1" applyBorder="1" applyAlignment="1" applyProtection="1">
      <alignment horizontal="left" vertical="center"/>
    </xf>
    <xf numFmtId="0" fontId="8" fillId="13" borderId="25" xfId="1" applyNumberFormat="1" applyFont="1" applyFill="1" applyBorder="1" applyAlignment="1" applyProtection="1"/>
    <xf numFmtId="0" fontId="3" fillId="13" borderId="25" xfId="1" applyNumberFormat="1" applyFont="1" applyFill="1" applyBorder="1" applyAlignment="1" applyProtection="1"/>
    <xf numFmtId="0" fontId="3" fillId="8" borderId="25" xfId="1" applyNumberFormat="1" applyFont="1" applyFill="1" applyBorder="1" applyAlignment="1" applyProtection="1"/>
    <xf numFmtId="0" fontId="3" fillId="8" borderId="27" xfId="1" applyNumberFormat="1" applyFont="1" applyFill="1" applyBorder="1" applyAlignment="1" applyProtection="1"/>
    <xf numFmtId="0" fontId="2" fillId="9" borderId="0" xfId="1" applyNumberFormat="1" applyFont="1" applyFill="1" applyBorder="1" applyAlignment="1" applyProtection="1">
      <alignment vertical="center"/>
    </xf>
    <xf numFmtId="0" fontId="2" fillId="9" borderId="17" xfId="1" applyNumberFormat="1" applyFont="1" applyFill="1" applyBorder="1" applyAlignment="1" applyProtection="1">
      <alignment vertical="top" wrapText="1"/>
    </xf>
    <xf numFmtId="0" fontId="3" fillId="8" borderId="0" xfId="1" applyNumberFormat="1" applyFont="1" applyFill="1" applyBorder="1" applyAlignment="1" applyProtection="1"/>
    <xf numFmtId="0" fontId="3" fillId="8" borderId="15" xfId="1" applyNumberFormat="1" applyFont="1" applyFill="1" applyBorder="1" applyAlignment="1" applyProtection="1"/>
    <xf numFmtId="0" fontId="9" fillId="6" borderId="26" xfId="1" applyNumberFormat="1" applyFont="1" applyFill="1" applyBorder="1" applyAlignment="1" applyProtection="1">
      <alignment horizontal="left" wrapText="1"/>
    </xf>
    <xf numFmtId="0" fontId="9" fillId="6" borderId="25" xfId="1" applyNumberFormat="1" applyFont="1" applyFill="1" applyBorder="1" applyAlignment="1" applyProtection="1">
      <alignment horizontal="left" wrapText="1"/>
    </xf>
    <xf numFmtId="0" fontId="9" fillId="6" borderId="27" xfId="1" applyNumberFormat="1" applyFont="1" applyFill="1" applyBorder="1" applyAlignment="1" applyProtection="1">
      <alignment horizontal="left" wrapText="1"/>
    </xf>
    <xf numFmtId="0" fontId="4" fillId="6" borderId="17" xfId="1" applyNumberFormat="1" applyFont="1" applyFill="1" applyBorder="1" applyAlignment="1" applyProtection="1">
      <alignment vertical="center"/>
    </xf>
    <xf numFmtId="0" fontId="2" fillId="9" borderId="17" xfId="1" applyNumberFormat="1" applyFont="1" applyFill="1" applyBorder="1" applyAlignment="1" applyProtection="1">
      <alignment horizontal="left" vertical="top" wrapText="1"/>
    </xf>
    <xf numFmtId="0" fontId="2" fillId="8" borderId="0" xfId="1" applyNumberFormat="1" applyFont="1" applyFill="1" applyBorder="1" applyAlignment="1" applyProtection="1">
      <alignment horizontal="left" vertical="center"/>
    </xf>
    <xf numFmtId="0" fontId="2" fillId="8" borderId="15" xfId="1" applyNumberFormat="1" applyFont="1" applyFill="1" applyBorder="1" applyAlignment="1" applyProtection="1">
      <alignment horizontal="left" vertical="center"/>
    </xf>
    <xf numFmtId="0" fontId="2" fillId="8" borderId="17" xfId="1" applyNumberFormat="1" applyFont="1" applyFill="1" applyBorder="1" applyAlignment="1" applyProtection="1">
      <alignment horizontal="left" vertical="center"/>
    </xf>
    <xf numFmtId="0" fontId="2" fillId="8" borderId="18" xfId="1" applyNumberFormat="1" applyFont="1" applyFill="1" applyBorder="1" applyAlignment="1" applyProtection="1">
      <alignment horizontal="left" vertical="center"/>
    </xf>
    <xf numFmtId="0" fontId="8" fillId="0" borderId="0" xfId="0" applyFont="1"/>
    <xf numFmtId="0" fontId="3" fillId="4" borderId="0" xfId="0" applyFont="1" applyFill="1"/>
    <xf numFmtId="0" fontId="9" fillId="0" borderId="0" xfId="0" applyFont="1"/>
    <xf numFmtId="0" fontId="0" fillId="0" borderId="0" xfId="0" applyAlignment="1">
      <alignment vertical="center"/>
    </xf>
    <xf numFmtId="0" fontId="8" fillId="4" borderId="11" xfId="1" applyNumberFormat="1" applyFont="1" applyFill="1" applyBorder="1" applyAlignment="1">
      <alignment horizontal="right"/>
    </xf>
    <xf numFmtId="0" fontId="8" fillId="4" borderId="13" xfId="1" applyNumberFormat="1" applyFont="1" applyFill="1" applyBorder="1" applyAlignment="1">
      <alignment horizontal="right"/>
    </xf>
    <xf numFmtId="0" fontId="0" fillId="8" borderId="15" xfId="0" applyFill="1" applyBorder="1"/>
    <xf numFmtId="0" fontId="5" fillId="8" borderId="25" xfId="1" applyNumberFormat="1" applyFont="1" applyFill="1" applyBorder="1" applyAlignment="1" applyProtection="1">
      <alignment vertical="center"/>
    </xf>
    <xf numFmtId="0" fontId="3" fillId="0" borderId="25" xfId="0" applyFont="1" applyFill="1" applyBorder="1" applyAlignment="1" applyProtection="1">
      <alignment vertical="top"/>
    </xf>
    <xf numFmtId="0" fontId="8" fillId="0" borderId="25" xfId="0" applyFont="1" applyFill="1" applyBorder="1" applyAlignment="1" applyProtection="1">
      <alignment vertical="top"/>
    </xf>
    <xf numFmtId="0" fontId="0" fillId="0" borderId="25" xfId="0" applyFill="1" applyBorder="1"/>
    <xf numFmtId="0" fontId="7" fillId="0" borderId="26" xfId="0" applyFont="1" applyFill="1" applyBorder="1" applyAlignment="1">
      <alignment vertical="center"/>
    </xf>
    <xf numFmtId="0" fontId="5" fillId="0" borderId="27" xfId="0" applyFont="1" applyFill="1" applyBorder="1" applyAlignment="1" applyProtection="1">
      <alignment wrapText="1"/>
    </xf>
    <xf numFmtId="0" fontId="0" fillId="8" borderId="25" xfId="0" applyFill="1" applyBorder="1"/>
    <xf numFmtId="0" fontId="0" fillId="8" borderId="27" xfId="0" applyFill="1" applyBorder="1"/>
    <xf numFmtId="0" fontId="0" fillId="8" borderId="0" xfId="0" applyFill="1" applyBorder="1"/>
    <xf numFmtId="0" fontId="0" fillId="0" borderId="16" xfId="0" applyBorder="1"/>
    <xf numFmtId="0" fontId="0" fillId="0" borderId="17" xfId="0" applyBorder="1"/>
    <xf numFmtId="0" fontId="0" fillId="0" borderId="18" xfId="0" applyBorder="1"/>
    <xf numFmtId="0" fontId="0" fillId="8" borderId="17" xfId="0" applyFill="1" applyBorder="1"/>
    <xf numFmtId="0" fontId="0" fillId="8" borderId="18" xfId="0" applyFill="1" applyBorder="1"/>
    <xf numFmtId="0" fontId="4" fillId="9" borderId="25" xfId="0" applyNumberFormat="1" applyFont="1" applyFill="1" applyBorder="1" applyAlignment="1" applyProtection="1">
      <alignment horizontal="center" vertical="center"/>
    </xf>
    <xf numFmtId="0" fontId="4" fillId="9" borderId="0" xfId="0" applyNumberFormat="1" applyFont="1" applyFill="1" applyBorder="1" applyAlignment="1" applyProtection="1">
      <alignment horizontal="center" vertical="center"/>
    </xf>
    <xf numFmtId="0" fontId="4" fillId="9" borderId="17" xfId="0" applyNumberFormat="1" applyFont="1" applyFill="1" applyBorder="1" applyAlignment="1" applyProtection="1">
      <alignment horizontal="center" vertical="center"/>
    </xf>
    <xf numFmtId="0" fontId="0" fillId="0" borderId="25" xfId="0" applyBorder="1"/>
    <xf numFmtId="0" fontId="0" fillId="0" borderId="27" xfId="0" applyBorder="1"/>
    <xf numFmtId="0" fontId="0" fillId="7" borderId="25" xfId="0" applyFill="1" applyBorder="1"/>
    <xf numFmtId="0" fontId="0" fillId="7" borderId="27" xfId="0" applyFill="1" applyBorder="1"/>
    <xf numFmtId="0" fontId="3" fillId="7" borderId="0" xfId="0" applyFont="1" applyFill="1"/>
    <xf numFmtId="0" fontId="0" fillId="7" borderId="17" xfId="0" applyFill="1" applyBorder="1"/>
    <xf numFmtId="0" fontId="0" fillId="7" borderId="18" xfId="0" applyFill="1" applyBorder="1"/>
    <xf numFmtId="0" fontId="9" fillId="0" borderId="0" xfId="0" applyFont="1" applyBorder="1" applyAlignment="1">
      <alignment vertical="top"/>
    </xf>
    <xf numFmtId="0" fontId="9" fillId="0" borderId="19" xfId="0" applyFont="1" applyBorder="1" applyAlignment="1">
      <alignment vertical="center" wrapText="1"/>
    </xf>
    <xf numFmtId="0" fontId="9" fillId="0" borderId="0" xfId="0" applyFont="1" applyBorder="1" applyAlignment="1">
      <alignment vertical="center" wrapText="1"/>
    </xf>
    <xf numFmtId="0" fontId="9" fillId="0" borderId="15" xfId="0" applyFont="1" applyBorder="1" applyAlignment="1">
      <alignment vertical="center" wrapText="1"/>
    </xf>
    <xf numFmtId="0" fontId="9" fillId="0" borderId="19" xfId="0" applyFont="1" applyBorder="1"/>
    <xf numFmtId="0" fontId="9" fillId="0" borderId="0" xfId="0" applyFont="1" applyBorder="1"/>
    <xf numFmtId="0" fontId="9" fillId="0" borderId="15" xfId="0" applyFont="1" applyBorder="1"/>
    <xf numFmtId="0" fontId="0" fillId="0" borderId="15" xfId="0" applyBorder="1" applyAlignment="1">
      <alignment horizontal="left"/>
    </xf>
    <xf numFmtId="0" fontId="9" fillId="0" borderId="0" xfId="0" applyFont="1" applyBorder="1" applyAlignment="1">
      <alignment horizontal="left" vertical="center"/>
    </xf>
    <xf numFmtId="0" fontId="2" fillId="3" borderId="6" xfId="1" applyNumberFormat="1" applyFont="1" applyFill="1" applyBorder="1" applyAlignment="1">
      <alignment vertical="center"/>
    </xf>
    <xf numFmtId="0" fontId="2" fillId="3" borderId="31" xfId="1" applyNumberFormat="1" applyFont="1" applyFill="1" applyBorder="1" applyAlignment="1">
      <alignment vertical="center"/>
    </xf>
    <xf numFmtId="0" fontId="9" fillId="2" borderId="0" xfId="1" applyNumberFormat="1" applyFont="1" applyFill="1" applyBorder="1" applyAlignment="1" applyProtection="1">
      <alignment horizontal="left" vertical="center"/>
    </xf>
    <xf numFmtId="0" fontId="2" fillId="3" borderId="6" xfId="1" applyNumberFormat="1" applyFont="1" applyFill="1" applyBorder="1" applyAlignment="1" applyProtection="1">
      <alignment vertical="center"/>
    </xf>
    <xf numFmtId="0" fontId="9" fillId="3" borderId="9" xfId="1" applyNumberFormat="1" applyFont="1" applyFill="1" applyBorder="1" applyAlignment="1" applyProtection="1">
      <alignment vertical="center"/>
    </xf>
    <xf numFmtId="0" fontId="2" fillId="3" borderId="31" xfId="1" applyNumberFormat="1" applyFont="1" applyFill="1" applyBorder="1" applyAlignment="1" applyProtection="1">
      <alignment horizontal="right" vertical="center"/>
    </xf>
    <xf numFmtId="0" fontId="2" fillId="3" borderId="31" xfId="1" applyNumberFormat="1" applyFont="1" applyFill="1" applyBorder="1" applyAlignment="1" applyProtection="1">
      <alignment vertical="center"/>
      <protection hidden="1"/>
    </xf>
    <xf numFmtId="0" fontId="2" fillId="3" borderId="6" xfId="1" applyNumberFormat="1" applyFont="1" applyFill="1" applyBorder="1" applyAlignment="1" applyProtection="1">
      <alignment vertical="center"/>
      <protection hidden="1"/>
    </xf>
    <xf numFmtId="0" fontId="9" fillId="0" borderId="0" xfId="0" applyFont="1" applyProtection="1">
      <protection hidden="1"/>
    </xf>
    <xf numFmtId="0" fontId="2" fillId="0" borderId="10" xfId="0" applyFont="1" applyBorder="1" applyAlignment="1" applyProtection="1">
      <alignment horizontal="center" vertical="center"/>
      <protection hidden="1"/>
    </xf>
    <xf numFmtId="0" fontId="2" fillId="0" borderId="17" xfId="0" applyFont="1" applyBorder="1" applyAlignment="1" applyProtection="1">
      <alignment horizontal="center" vertical="center"/>
      <protection hidden="1"/>
    </xf>
    <xf numFmtId="0" fontId="9" fillId="3" borderId="0" xfId="1" applyNumberFormat="1" applyFont="1" applyFill="1" applyBorder="1" applyAlignment="1">
      <alignment horizontal="center"/>
    </xf>
    <xf numFmtId="0" fontId="9" fillId="3" borderId="13" xfId="1" applyNumberFormat="1" applyFont="1" applyFill="1" applyBorder="1" applyAlignment="1">
      <alignment horizontal="center"/>
    </xf>
    <xf numFmtId="0" fontId="9" fillId="3" borderId="0" xfId="1" applyNumberFormat="1" applyFont="1" applyFill="1" applyBorder="1" applyAlignment="1" applyProtection="1"/>
    <xf numFmtId="0" fontId="9" fillId="2" borderId="0" xfId="1" applyNumberFormat="1" applyFont="1" applyFill="1" applyBorder="1" applyAlignment="1" applyProtection="1"/>
    <xf numFmtId="0" fontId="9" fillId="2" borderId="0" xfId="1" applyNumberFormat="1" applyFont="1" applyFill="1" applyBorder="1" applyAlignment="1" applyProtection="1">
      <alignment horizontal="center" vertical="center" wrapText="1"/>
    </xf>
    <xf numFmtId="0" fontId="9" fillId="3" borderId="0" xfId="1" applyNumberFormat="1" applyFont="1" applyFill="1" applyBorder="1" applyAlignment="1" applyProtection="1">
      <alignment horizontal="left" vertical="center"/>
    </xf>
    <xf numFmtId="0" fontId="13" fillId="0" borderId="25" xfId="0" applyFont="1" applyBorder="1" applyAlignment="1">
      <alignment horizontal="left" vertical="center"/>
    </xf>
    <xf numFmtId="0" fontId="6" fillId="0" borderId="0" xfId="0" applyFont="1" applyBorder="1" applyAlignment="1">
      <alignment horizontal="left" vertical="center"/>
    </xf>
    <xf numFmtId="0" fontId="9" fillId="0" borderId="0" xfId="0" applyFont="1" applyBorder="1" applyAlignment="1" applyProtection="1">
      <alignment vertical="center" wrapText="1"/>
      <protection hidden="1"/>
    </xf>
    <xf numFmtId="0" fontId="9" fillId="0" borderId="17" xfId="0" applyFont="1" applyBorder="1" applyAlignment="1" applyProtection="1">
      <alignment vertical="center" wrapText="1"/>
      <protection hidden="1"/>
    </xf>
    <xf numFmtId="3" fontId="9" fillId="0" borderId="17" xfId="0" applyNumberFormat="1" applyFont="1" applyBorder="1" applyAlignment="1" applyProtection="1">
      <alignment horizontal="right" vertical="center"/>
      <protection hidden="1"/>
    </xf>
    <xf numFmtId="0" fontId="9" fillId="0" borderId="17" xfId="0" applyFont="1" applyBorder="1" applyAlignment="1" applyProtection="1">
      <alignment horizontal="right" vertical="center" wrapText="1"/>
      <protection hidden="1"/>
    </xf>
    <xf numFmtId="0" fontId="9" fillId="0" borderId="12" xfId="0" applyFont="1" applyBorder="1" applyAlignment="1" applyProtection="1">
      <alignment horizontal="right" vertical="center" wrapText="1"/>
      <protection hidden="1"/>
    </xf>
    <xf numFmtId="0" fontId="13" fillId="0" borderId="25" xfId="0" applyFont="1" applyFill="1" applyBorder="1" applyAlignment="1">
      <alignment horizontal="left" vertical="center"/>
    </xf>
    <xf numFmtId="0" fontId="6" fillId="0" borderId="0" xfId="0" applyFont="1" applyFill="1" applyAlignment="1">
      <alignment horizontal="center" vertical="center"/>
    </xf>
    <xf numFmtId="0" fontId="5" fillId="0" borderId="19" xfId="1" applyNumberFormat="1" applyFont="1" applyBorder="1" applyAlignment="1" applyProtection="1"/>
    <xf numFmtId="3" fontId="9" fillId="3" borderId="28" xfId="1" applyNumberFormat="1" applyFont="1" applyFill="1" applyBorder="1" applyAlignment="1" applyProtection="1">
      <alignment horizontal="right" vertical="center"/>
    </xf>
    <xf numFmtId="0" fontId="9" fillId="3" borderId="38" xfId="1" applyNumberFormat="1" applyFont="1" applyFill="1" applyBorder="1" applyAlignment="1" applyProtection="1">
      <alignment horizontal="right" vertical="center"/>
    </xf>
    <xf numFmtId="3" fontId="9" fillId="3" borderId="6" xfId="1" applyNumberFormat="1" applyFont="1" applyFill="1" applyBorder="1" applyAlignment="1" applyProtection="1">
      <alignment horizontal="right" vertical="center"/>
    </xf>
    <xf numFmtId="0" fontId="9" fillId="3" borderId="28" xfId="1" applyNumberFormat="1" applyFont="1" applyFill="1" applyBorder="1" applyAlignment="1" applyProtection="1">
      <alignment horizontal="right" vertical="center"/>
    </xf>
    <xf numFmtId="0" fontId="9" fillId="3" borderId="10" xfId="1" applyNumberFormat="1" applyFont="1" applyFill="1" applyBorder="1" applyAlignment="1" applyProtection="1">
      <alignment horizontal="right" vertical="center"/>
    </xf>
    <xf numFmtId="3" fontId="9" fillId="3" borderId="14" xfId="1" applyNumberFormat="1" applyFont="1" applyFill="1" applyBorder="1" applyAlignment="1" applyProtection="1">
      <alignment horizontal="right" vertical="center"/>
    </xf>
    <xf numFmtId="0" fontId="9" fillId="2" borderId="19" xfId="1" applyNumberFormat="1" applyFont="1" applyFill="1" applyBorder="1" applyAlignment="1" applyProtection="1">
      <alignment vertical="top"/>
    </xf>
    <xf numFmtId="0" fontId="9" fillId="0" borderId="15" xfId="1" applyNumberFormat="1" applyFont="1" applyBorder="1" applyAlignment="1" applyProtection="1">
      <alignment horizontal="left"/>
    </xf>
    <xf numFmtId="0" fontId="9" fillId="2" borderId="0" xfId="1" applyNumberFormat="1" applyFont="1" applyFill="1" applyBorder="1" applyAlignment="1" applyProtection="1">
      <alignment vertical="center" wrapText="1"/>
    </xf>
    <xf numFmtId="0" fontId="13" fillId="0" borderId="25" xfId="0" applyFont="1" applyBorder="1" applyAlignment="1" applyProtection="1">
      <alignment horizontal="left" vertical="center"/>
    </xf>
    <xf numFmtId="0" fontId="13" fillId="0" borderId="27" xfId="0" applyFont="1" applyBorder="1" applyAlignment="1" applyProtection="1">
      <alignment horizontal="left" vertical="center"/>
    </xf>
    <xf numFmtId="49" fontId="0" fillId="0" borderId="0" xfId="0" applyNumberFormat="1" applyAlignment="1" applyProtection="1">
      <alignment horizontal="right" vertical="center"/>
    </xf>
    <xf numFmtId="0" fontId="0" fillId="0" borderId="0" xfId="0" applyProtection="1"/>
    <xf numFmtId="0" fontId="9" fillId="0" borderId="0" xfId="0" applyFont="1" applyBorder="1" applyAlignment="1" applyProtection="1">
      <alignment vertical="top"/>
    </xf>
    <xf numFmtId="0" fontId="13" fillId="0" borderId="0" xfId="0" applyFont="1" applyBorder="1" applyAlignment="1" applyProtection="1">
      <alignment horizontal="center" vertical="center"/>
    </xf>
    <xf numFmtId="0" fontId="3" fillId="0" borderId="0" xfId="0" applyFont="1" applyProtection="1"/>
    <xf numFmtId="0" fontId="9" fillId="0" borderId="15" xfId="0" applyFont="1" applyBorder="1" applyAlignment="1" applyProtection="1">
      <alignment vertical="top"/>
    </xf>
    <xf numFmtId="0" fontId="0" fillId="8" borderId="0" xfId="0" applyFill="1" applyAlignment="1"/>
    <xf numFmtId="0" fontId="2" fillId="8" borderId="15" xfId="0" applyNumberFormat="1" applyFont="1" applyFill="1" applyBorder="1" applyAlignment="1" applyProtection="1">
      <alignment vertical="center"/>
    </xf>
    <xf numFmtId="0" fontId="2" fillId="8" borderId="17" xfId="0" applyNumberFormat="1" applyFont="1" applyFill="1" applyBorder="1" applyAlignment="1" applyProtection="1">
      <alignment vertical="center"/>
    </xf>
    <xf numFmtId="0" fontId="2" fillId="8" borderId="18" xfId="0" applyNumberFormat="1" applyFont="1" applyFill="1" applyBorder="1" applyAlignment="1" applyProtection="1">
      <alignment vertical="center"/>
    </xf>
    <xf numFmtId="0" fontId="7" fillId="8" borderId="0" xfId="0" applyNumberFormat="1" applyFont="1" applyFill="1" applyBorder="1" applyAlignment="1" applyProtection="1"/>
    <xf numFmtId="0" fontId="2" fillId="9" borderId="0" xfId="1" applyNumberFormat="1" applyFont="1" applyFill="1" applyBorder="1" applyAlignment="1" applyProtection="1">
      <alignment horizontal="center" vertical="center"/>
    </xf>
    <xf numFmtId="0" fontId="0" fillId="0" borderId="0" xfId="0"/>
    <xf numFmtId="0" fontId="2" fillId="9" borderId="0" xfId="1" applyNumberFormat="1" applyFont="1" applyFill="1" applyBorder="1" applyAlignment="1" applyProtection="1">
      <alignment horizontal="center" vertical="center"/>
    </xf>
    <xf numFmtId="0" fontId="2" fillId="3" borderId="6" xfId="1" applyNumberFormat="1" applyFont="1" applyFill="1" applyBorder="1" applyAlignment="1" applyProtection="1">
      <alignment horizontal="right" vertical="center"/>
    </xf>
    <xf numFmtId="0" fontId="4" fillId="8" borderId="25" xfId="0" applyNumberFormat="1" applyFont="1" applyFill="1" applyBorder="1" applyAlignment="1">
      <alignment horizontal="center" vertical="center"/>
    </xf>
    <xf numFmtId="0" fontId="4" fillId="8" borderId="0" xfId="0" applyNumberFormat="1" applyFont="1" applyFill="1" applyBorder="1" applyAlignment="1">
      <alignment horizontal="center" vertical="center"/>
    </xf>
    <xf numFmtId="0" fontId="2" fillId="0" borderId="10" xfId="0" applyFont="1" applyBorder="1" applyAlignment="1" applyProtection="1">
      <alignment horizontal="center" vertical="center"/>
      <protection hidden="1"/>
    </xf>
    <xf numFmtId="0" fontId="4" fillId="8" borderId="9" xfId="0" applyNumberFormat="1" applyFont="1" applyFill="1" applyBorder="1" applyAlignment="1">
      <alignment horizontal="center" vertical="center"/>
    </xf>
    <xf numFmtId="0" fontId="10" fillId="8" borderId="17" xfId="1" applyNumberFormat="1" applyFont="1" applyFill="1" applyBorder="1" applyAlignment="1" applyProtection="1">
      <alignment horizontal="center" vertical="center"/>
    </xf>
    <xf numFmtId="0" fontId="10" fillId="8" borderId="0" xfId="1" applyNumberFormat="1" applyFont="1" applyFill="1" applyBorder="1" applyAlignment="1" applyProtection="1">
      <alignment horizontal="center" vertical="center"/>
    </xf>
    <xf numFmtId="165" fontId="9" fillId="0" borderId="17" xfId="0" applyNumberFormat="1" applyFont="1" applyBorder="1" applyAlignment="1" applyProtection="1">
      <alignment vertical="center"/>
    </xf>
    <xf numFmtId="0" fontId="2" fillId="8" borderId="0" xfId="1" applyNumberFormat="1" applyFont="1" applyFill="1" applyBorder="1" applyAlignment="1" applyProtection="1">
      <alignment horizontal="center" vertical="center"/>
    </xf>
    <xf numFmtId="0" fontId="0" fillId="8" borderId="15" xfId="0" applyFill="1" applyBorder="1" applyProtection="1"/>
    <xf numFmtId="0" fontId="2" fillId="8" borderId="8" xfId="1" applyNumberFormat="1" applyFont="1" applyFill="1" applyBorder="1" applyAlignment="1" applyProtection="1">
      <alignment horizontal="center" vertical="center"/>
    </xf>
    <xf numFmtId="0" fontId="9" fillId="3" borderId="0" xfId="1" applyNumberFormat="1" applyFont="1" applyFill="1" applyBorder="1" applyAlignment="1" applyProtection="1">
      <alignment horizontal="center"/>
    </xf>
    <xf numFmtId="3" fontId="9" fillId="3" borderId="0" xfId="1" applyNumberFormat="1" applyFont="1" applyFill="1" applyBorder="1" applyAlignment="1" applyProtection="1">
      <alignment horizontal="right" vertical="center"/>
    </xf>
    <xf numFmtId="0" fontId="2" fillId="0" borderId="10" xfId="0" applyFont="1" applyBorder="1" applyAlignment="1" applyProtection="1">
      <alignment horizontal="center" vertical="center"/>
    </xf>
    <xf numFmtId="0" fontId="9" fillId="0" borderId="0" xfId="0" applyFont="1" applyProtection="1"/>
    <xf numFmtId="0" fontId="9" fillId="0" borderId="17" xfId="0" applyFont="1" applyBorder="1" applyProtection="1"/>
    <xf numFmtId="0" fontId="2" fillId="3" borderId="3" xfId="1" applyNumberFormat="1" applyFont="1" applyFill="1" applyBorder="1" applyAlignment="1" applyProtection="1">
      <alignment horizontal="right" vertical="center"/>
    </xf>
    <xf numFmtId="0" fontId="23" fillId="0" borderId="0" xfId="5" applyFont="1" applyFill="1" applyBorder="1" applyAlignment="1">
      <alignment horizontal="right"/>
    </xf>
    <xf numFmtId="0" fontId="23" fillId="0" borderId="0" xfId="5" applyFont="1" applyFill="1" applyBorder="1" applyAlignment="1"/>
    <xf numFmtId="0" fontId="2" fillId="9" borderId="0" xfId="1" applyNumberFormat="1" applyFont="1" applyFill="1" applyBorder="1" applyAlignment="1" applyProtection="1">
      <alignment horizontal="center" vertical="center"/>
    </xf>
    <xf numFmtId="0" fontId="5" fillId="3" borderId="0" xfId="1" applyNumberFormat="1" applyFont="1" applyFill="1" applyBorder="1" applyAlignment="1" applyProtection="1">
      <alignment vertical="center"/>
    </xf>
    <xf numFmtId="0" fontId="9" fillId="2" borderId="0" xfId="1" applyNumberFormat="1" applyFont="1" applyFill="1" applyBorder="1" applyAlignment="1" applyProtection="1">
      <alignment horizontal="left" vertical="center" wrapText="1"/>
    </xf>
    <xf numFmtId="0" fontId="9" fillId="2" borderId="15" xfId="1" applyNumberFormat="1" applyFont="1" applyFill="1" applyBorder="1" applyAlignment="1" applyProtection="1">
      <alignment horizontal="left" vertical="center" wrapText="1"/>
    </xf>
    <xf numFmtId="0" fontId="9" fillId="2" borderId="19" xfId="1" applyNumberFormat="1" applyFont="1" applyFill="1" applyBorder="1" applyAlignment="1" applyProtection="1">
      <alignment vertical="center"/>
    </xf>
    <xf numFmtId="0" fontId="9" fillId="2" borderId="0" xfId="1" applyNumberFormat="1" applyFont="1" applyFill="1" applyBorder="1" applyAlignment="1" applyProtection="1">
      <alignment vertical="center"/>
    </xf>
    <xf numFmtId="0" fontId="9" fillId="2" borderId="0" xfId="1" applyNumberFormat="1" applyFont="1" applyFill="1" applyBorder="1" applyAlignment="1" applyProtection="1">
      <alignment horizontal="center" vertical="center"/>
    </xf>
    <xf numFmtId="0" fontId="2" fillId="2" borderId="0" xfId="1" applyNumberFormat="1" applyFont="1" applyFill="1" applyBorder="1" applyAlignment="1" applyProtection="1">
      <alignment horizontal="center" vertical="center"/>
    </xf>
    <xf numFmtId="0" fontId="5" fillId="4" borderId="0" xfId="1" applyNumberFormat="1" applyFont="1" applyFill="1" applyBorder="1" applyAlignment="1" applyProtection="1">
      <alignment vertical="center" wrapText="1"/>
    </xf>
    <xf numFmtId="0" fontId="2" fillId="6" borderId="0" xfId="1" applyNumberFormat="1" applyFont="1" applyFill="1" applyBorder="1" applyAlignment="1" applyProtection="1"/>
    <xf numFmtId="0" fontId="3" fillId="0" borderId="0" xfId="1" applyNumberFormat="1" applyFont="1" applyAlignment="1" applyProtection="1"/>
    <xf numFmtId="0" fontId="4" fillId="6" borderId="0" xfId="1" applyNumberFormat="1" applyFont="1" applyFill="1" applyBorder="1" applyAlignment="1" applyProtection="1">
      <alignment vertical="center"/>
    </xf>
    <xf numFmtId="0" fontId="3" fillId="0" borderId="0" xfId="1" applyProtection="1"/>
    <xf numFmtId="0" fontId="3" fillId="0" borderId="0" xfId="1" applyNumberFormat="1" applyFont="1" applyFill="1" applyAlignment="1" applyProtection="1"/>
    <xf numFmtId="0" fontId="3" fillId="4" borderId="0" xfId="1" applyNumberFormat="1" applyFont="1" applyFill="1" applyBorder="1" applyProtection="1"/>
    <xf numFmtId="0" fontId="3" fillId="4" borderId="0" xfId="1" applyNumberFormat="1" applyFont="1" applyFill="1" applyBorder="1" applyAlignment="1" applyProtection="1"/>
    <xf numFmtId="0" fontId="9" fillId="6" borderId="0" xfId="1" applyNumberFormat="1" applyFont="1" applyFill="1" applyBorder="1" applyAlignment="1" applyProtection="1">
      <alignment vertical="center" wrapText="1"/>
    </xf>
    <xf numFmtId="0" fontId="7" fillId="6" borderId="0" xfId="1" applyNumberFormat="1" applyFont="1" applyFill="1" applyBorder="1" applyAlignment="1" applyProtection="1">
      <alignment vertical="center" wrapText="1"/>
    </xf>
    <xf numFmtId="0" fontId="7" fillId="0" borderId="0" xfId="1" applyFont="1" applyProtection="1"/>
    <xf numFmtId="0" fontId="7" fillId="0" borderId="0" xfId="1" applyNumberFormat="1" applyFont="1" applyAlignment="1" applyProtection="1"/>
    <xf numFmtId="0" fontId="0" fillId="0" borderId="0" xfId="0" applyBorder="1" applyProtection="1"/>
    <xf numFmtId="0" fontId="3" fillId="0" borderId="0" xfId="1" applyNumberFormat="1" applyFont="1" applyBorder="1" applyProtection="1"/>
    <xf numFmtId="0" fontId="5" fillId="4" borderId="0" xfId="1" applyNumberFormat="1" applyFont="1" applyFill="1" applyBorder="1" applyAlignment="1" applyProtection="1">
      <alignment vertical="center"/>
    </xf>
    <xf numFmtId="0" fontId="6" fillId="0" borderId="25" xfId="0" applyFont="1" applyBorder="1" applyAlignment="1" applyProtection="1">
      <alignment horizontal="center" vertical="center"/>
    </xf>
    <xf numFmtId="0" fontId="9" fillId="0" borderId="17" xfId="0" applyFont="1" applyBorder="1" applyAlignment="1" applyProtection="1">
      <alignment horizontal="left" vertical="center"/>
      <protection locked="0"/>
    </xf>
    <xf numFmtId="0" fontId="9" fillId="0" borderId="18" xfId="0" applyFont="1" applyBorder="1" applyAlignment="1" applyProtection="1">
      <alignment horizontal="left" vertical="center"/>
      <protection locked="0"/>
    </xf>
    <xf numFmtId="0" fontId="13" fillId="0" borderId="8" xfId="0" applyFont="1" applyFill="1" applyBorder="1" applyAlignment="1" applyProtection="1">
      <alignment horizontal="left" vertical="center"/>
      <protection locked="0"/>
    </xf>
    <xf numFmtId="0" fontId="7" fillId="7" borderId="10" xfId="0" applyFont="1" applyFill="1" applyBorder="1" applyAlignment="1">
      <alignment horizontal="left" vertical="center"/>
    </xf>
    <xf numFmtId="0" fontId="7" fillId="7" borderId="8" xfId="0" applyFont="1" applyFill="1" applyBorder="1" applyAlignment="1">
      <alignment horizontal="left" vertical="center"/>
    </xf>
    <xf numFmtId="0" fontId="7" fillId="7" borderId="12" xfId="0" applyFont="1" applyFill="1" applyBorder="1" applyAlignment="1">
      <alignment horizontal="left" vertical="center"/>
    </xf>
    <xf numFmtId="0" fontId="9" fillId="0" borderId="16" xfId="0" applyFont="1" applyBorder="1" applyAlignment="1" applyProtection="1">
      <alignment horizontal="left" vertical="center"/>
      <protection locked="0"/>
    </xf>
    <xf numFmtId="0" fontId="9" fillId="0" borderId="26" xfId="0" applyFont="1" applyBorder="1" applyAlignment="1">
      <alignment vertical="top"/>
    </xf>
    <xf numFmtId="0" fontId="9" fillId="0" borderId="25" xfId="0" applyFont="1" applyBorder="1" applyAlignment="1">
      <alignment vertical="top"/>
    </xf>
    <xf numFmtId="0" fontId="9" fillId="0" borderId="25" xfId="0" applyFont="1" applyBorder="1" applyAlignment="1">
      <alignment horizontal="left" vertical="top"/>
    </xf>
    <xf numFmtId="0" fontId="9" fillId="0" borderId="27" xfId="0" applyFont="1" applyBorder="1" applyAlignment="1">
      <alignment vertical="top"/>
    </xf>
    <xf numFmtId="0" fontId="9" fillId="0" borderId="26" xfId="0" applyFont="1" applyBorder="1" applyAlignment="1">
      <alignment horizontal="left" vertical="center"/>
    </xf>
    <xf numFmtId="0" fontId="9" fillId="0" borderId="25" xfId="0" applyFont="1" applyBorder="1" applyAlignment="1">
      <alignment horizontal="left" vertical="center"/>
    </xf>
    <xf numFmtId="0" fontId="9" fillId="0" borderId="25" xfId="0" applyFont="1" applyBorder="1" applyAlignment="1">
      <alignment vertical="center"/>
    </xf>
    <xf numFmtId="49" fontId="13" fillId="0" borderId="17" xfId="0" applyNumberFormat="1" applyFont="1" applyFill="1" applyBorder="1" applyAlignment="1" applyProtection="1">
      <alignment horizontal="center" vertical="center"/>
      <protection locked="0"/>
    </xf>
    <xf numFmtId="0" fontId="2" fillId="9" borderId="0" xfId="1" applyNumberFormat="1" applyFont="1" applyFill="1" applyBorder="1" applyAlignment="1" applyProtection="1">
      <alignment horizontal="center" vertical="center"/>
    </xf>
    <xf numFmtId="0" fontId="2" fillId="9" borderId="15" xfId="1" applyNumberFormat="1" applyFont="1" applyFill="1" applyBorder="1" applyAlignment="1" applyProtection="1">
      <alignment horizontal="center" vertical="center"/>
    </xf>
    <xf numFmtId="0" fontId="7" fillId="14" borderId="26" xfId="0" applyFont="1" applyFill="1" applyBorder="1" applyAlignment="1">
      <alignment horizontal="left" vertical="center"/>
    </xf>
    <xf numFmtId="0" fontId="7" fillId="14" borderId="25" xfId="0" applyFont="1" applyFill="1" applyBorder="1" applyAlignment="1">
      <alignment horizontal="left" vertical="center"/>
    </xf>
    <xf numFmtId="0" fontId="7" fillId="14" borderId="19" xfId="0" applyFont="1" applyFill="1" applyBorder="1" applyAlignment="1">
      <alignment horizontal="left" vertical="center"/>
    </xf>
    <xf numFmtId="0" fontId="7" fillId="14" borderId="0" xfId="0" applyFont="1" applyFill="1" applyBorder="1" applyAlignment="1">
      <alignment horizontal="left" vertical="center"/>
    </xf>
    <xf numFmtId="0" fontId="7" fillId="14" borderId="16" xfId="0" applyFont="1" applyFill="1" applyBorder="1" applyAlignment="1">
      <alignment horizontal="left" vertical="center"/>
    </xf>
    <xf numFmtId="0" fontId="7" fillId="14" borderId="17" xfId="0" applyFont="1" applyFill="1" applyBorder="1" applyAlignment="1">
      <alignment horizontal="left" vertical="center"/>
    </xf>
    <xf numFmtId="0" fontId="7" fillId="7" borderId="25" xfId="0" applyFont="1" applyFill="1" applyBorder="1" applyAlignment="1">
      <alignment horizontal="center" vertical="center"/>
    </xf>
    <xf numFmtId="0" fontId="7" fillId="7" borderId="0" xfId="0" applyFont="1" applyFill="1" applyBorder="1" applyAlignment="1">
      <alignment horizontal="center" vertical="center"/>
    </xf>
    <xf numFmtId="0" fontId="7" fillId="7" borderId="17" xfId="0" applyFont="1" applyFill="1" applyBorder="1" applyAlignment="1">
      <alignment horizontal="center" vertical="center"/>
    </xf>
    <xf numFmtId="0" fontId="9" fillId="0" borderId="17" xfId="0" applyFont="1" applyBorder="1" applyAlignment="1" applyProtection="1">
      <alignment vertical="center"/>
      <protection locked="0"/>
    </xf>
    <xf numFmtId="0" fontId="2" fillId="4" borderId="10" xfId="1" applyNumberFormat="1" applyFont="1" applyFill="1" applyBorder="1" applyAlignment="1" applyProtection="1">
      <alignment horizontal="center" vertical="center"/>
      <protection locked="0"/>
    </xf>
    <xf numFmtId="0" fontId="2" fillId="4" borderId="12" xfId="1" applyNumberFormat="1" applyFont="1" applyFill="1" applyBorder="1" applyAlignment="1" applyProtection="1">
      <alignment horizontal="center" vertical="center"/>
      <protection locked="0"/>
    </xf>
    <xf numFmtId="0" fontId="10" fillId="8" borderId="19" xfId="1" applyNumberFormat="1" applyFont="1" applyFill="1" applyBorder="1" applyAlignment="1" applyProtection="1">
      <alignment horizontal="center" vertical="center"/>
    </xf>
    <xf numFmtId="0" fontId="10" fillId="8" borderId="15" xfId="1" applyNumberFormat="1" applyFont="1" applyFill="1" applyBorder="1" applyAlignment="1" applyProtection="1">
      <alignment horizontal="center" vertical="center"/>
    </xf>
    <xf numFmtId="0" fontId="4" fillId="9" borderId="25" xfId="0" applyNumberFormat="1" applyFont="1" applyFill="1" applyBorder="1" applyAlignment="1" applyProtection="1">
      <alignment horizontal="center" vertical="center"/>
    </xf>
    <xf numFmtId="0" fontId="4" fillId="9" borderId="0" xfId="0" applyNumberFormat="1" applyFont="1" applyFill="1" applyBorder="1" applyAlignment="1" applyProtection="1">
      <alignment horizontal="center" vertical="center"/>
    </xf>
    <xf numFmtId="0" fontId="4" fillId="9" borderId="17" xfId="0" applyNumberFormat="1" applyFont="1" applyFill="1" applyBorder="1" applyAlignment="1" applyProtection="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19" xfId="0" applyFont="1" applyBorder="1" applyAlignment="1">
      <alignment horizontal="left" vertical="center"/>
    </xf>
    <xf numFmtId="0" fontId="13" fillId="0" borderId="44" xfId="0" applyFont="1" applyFill="1" applyBorder="1" applyAlignment="1" applyProtection="1">
      <alignment horizontal="right" vertical="center"/>
      <protection locked="0"/>
    </xf>
    <xf numFmtId="0" fontId="13" fillId="0" borderId="44" xfId="0" applyFont="1" applyFill="1" applyBorder="1" applyAlignment="1" applyProtection="1">
      <alignment horizontal="center" vertical="center"/>
      <protection locked="0"/>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29" fillId="0" borderId="17" xfId="1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26" xfId="0" applyFont="1" applyBorder="1" applyAlignment="1">
      <alignment horizontal="left" vertical="top"/>
    </xf>
    <xf numFmtId="165" fontId="9" fillId="0" borderId="16" xfId="0" applyNumberFormat="1" applyFont="1" applyBorder="1" applyAlignment="1" applyProtection="1">
      <alignment horizontal="left" vertical="center"/>
      <protection locked="0"/>
    </xf>
    <xf numFmtId="165" fontId="9" fillId="0" borderId="17" xfId="0" applyNumberFormat="1" applyFont="1" applyBorder="1" applyAlignment="1" applyProtection="1">
      <alignment horizontal="left" vertical="center"/>
      <protection locked="0"/>
    </xf>
    <xf numFmtId="165" fontId="9" fillId="0" borderId="17" xfId="0" applyNumberFormat="1" applyFont="1" applyBorder="1" applyAlignment="1" applyProtection="1">
      <alignment vertical="center"/>
      <protection locked="0"/>
    </xf>
    <xf numFmtId="0" fontId="2" fillId="6" borderId="17" xfId="0" applyNumberFormat="1" applyFont="1" applyFill="1" applyBorder="1" applyAlignment="1" applyProtection="1">
      <alignment horizontal="right"/>
    </xf>
    <xf numFmtId="0" fontId="9" fillId="0" borderId="19" xfId="0" applyFont="1" applyBorder="1" applyAlignment="1">
      <alignment vertical="center" wrapText="1"/>
    </xf>
    <xf numFmtId="0" fontId="9" fillId="0" borderId="0" xfId="0" applyFont="1" applyBorder="1" applyAlignment="1">
      <alignment vertical="center" wrapText="1"/>
    </xf>
    <xf numFmtId="0" fontId="9" fillId="0" borderId="15" xfId="0" applyFont="1" applyBorder="1" applyAlignment="1">
      <alignment vertical="center" wrapText="1"/>
    </xf>
    <xf numFmtId="0" fontId="9" fillId="0" borderId="16" xfId="0" applyFont="1" applyBorder="1" applyAlignment="1">
      <alignment vertical="center" wrapText="1"/>
    </xf>
    <xf numFmtId="0" fontId="9" fillId="0" borderId="17" xfId="0" applyFont="1" applyBorder="1" applyAlignment="1">
      <alignment vertical="center" wrapText="1"/>
    </xf>
    <xf numFmtId="0" fontId="9" fillId="0" borderId="18" xfId="0" applyFont="1" applyBorder="1" applyAlignment="1">
      <alignment vertical="center" wrapText="1"/>
    </xf>
    <xf numFmtId="0" fontId="9" fillId="8" borderId="26" xfId="0" applyNumberFormat="1" applyFont="1" applyFill="1" applyBorder="1" applyAlignment="1" applyProtection="1">
      <alignment horizontal="left" vertical="center" wrapText="1"/>
    </xf>
    <xf numFmtId="0" fontId="9" fillId="8" borderId="25" xfId="0" applyNumberFormat="1" applyFont="1" applyFill="1" applyBorder="1" applyAlignment="1" applyProtection="1">
      <alignment horizontal="left" vertical="center" wrapText="1"/>
    </xf>
    <xf numFmtId="0" fontId="9" fillId="8" borderId="19" xfId="0" applyNumberFormat="1" applyFont="1" applyFill="1" applyBorder="1" applyAlignment="1" applyProtection="1">
      <alignment horizontal="left" vertical="center" wrapText="1"/>
    </xf>
    <xf numFmtId="0" fontId="9" fillId="8" borderId="0" xfId="0" applyNumberFormat="1" applyFont="1" applyFill="1" applyBorder="1" applyAlignment="1" applyProtection="1">
      <alignment horizontal="left" vertical="center" wrapText="1"/>
    </xf>
    <xf numFmtId="0" fontId="9" fillId="8" borderId="16" xfId="0" applyNumberFormat="1" applyFont="1" applyFill="1" applyBorder="1" applyAlignment="1" applyProtection="1">
      <alignment horizontal="left" vertical="center" wrapText="1"/>
    </xf>
    <xf numFmtId="0" fontId="9" fillId="8" borderId="17" xfId="0" applyNumberFormat="1" applyFont="1" applyFill="1" applyBorder="1" applyAlignment="1" applyProtection="1">
      <alignment horizontal="left" vertical="center" wrapText="1"/>
    </xf>
    <xf numFmtId="0" fontId="7" fillId="7" borderId="10" xfId="0" applyFont="1" applyFill="1" applyBorder="1" applyAlignment="1">
      <alignment vertical="center"/>
    </xf>
    <xf numFmtId="0" fontId="7" fillId="7" borderId="8" xfId="0" applyFont="1" applyFill="1" applyBorder="1" applyAlignment="1">
      <alignment vertical="center"/>
    </xf>
    <xf numFmtId="0" fontId="7" fillId="7" borderId="12" xfId="0" applyFont="1" applyFill="1" applyBorder="1" applyAlignment="1">
      <alignment vertical="center"/>
    </xf>
    <xf numFmtId="49" fontId="13" fillId="0" borderId="8" xfId="0" applyNumberFormat="1" applyFont="1" applyFill="1" applyBorder="1" applyAlignment="1" applyProtection="1">
      <alignment horizontal="right" vertical="center"/>
      <protection locked="0"/>
    </xf>
    <xf numFmtId="0" fontId="7" fillId="7" borderId="19" xfId="0" applyFont="1" applyFill="1" applyBorder="1" applyAlignment="1">
      <alignment horizontal="center" vertical="center"/>
    </xf>
    <xf numFmtId="0" fontId="7" fillId="7" borderId="15" xfId="0" applyFont="1" applyFill="1" applyBorder="1" applyAlignment="1">
      <alignment horizontal="center" vertical="center"/>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6" borderId="0" xfId="1" applyNumberFormat="1" applyFont="1" applyFill="1" applyBorder="1" applyAlignment="1" applyProtection="1">
      <alignment horizontal="right"/>
    </xf>
    <xf numFmtId="0" fontId="2" fillId="9" borderId="26" xfId="1" applyNumberFormat="1" applyFont="1" applyFill="1" applyBorder="1" applyAlignment="1" applyProtection="1">
      <alignment horizontal="left" vertical="center" wrapText="1"/>
    </xf>
    <xf numFmtId="0" fontId="2" fillId="9" borderId="25" xfId="1" applyNumberFormat="1" applyFont="1" applyFill="1" applyBorder="1" applyAlignment="1" applyProtection="1">
      <alignment horizontal="left" vertical="center" wrapText="1"/>
    </xf>
    <xf numFmtId="0" fontId="2" fillId="9" borderId="19" xfId="1" applyNumberFormat="1" applyFont="1" applyFill="1" applyBorder="1" applyAlignment="1" applyProtection="1">
      <alignment horizontal="left" vertical="center" wrapText="1"/>
    </xf>
    <xf numFmtId="0" fontId="2" fillId="9" borderId="0" xfId="1" applyNumberFormat="1" applyFont="1" applyFill="1" applyBorder="1" applyAlignment="1" applyProtection="1">
      <alignment horizontal="left" vertical="center" wrapText="1"/>
    </xf>
    <xf numFmtId="0" fontId="2" fillId="9" borderId="16" xfId="1" applyNumberFormat="1" applyFont="1" applyFill="1" applyBorder="1" applyAlignment="1" applyProtection="1">
      <alignment horizontal="left" vertical="center" wrapText="1"/>
    </xf>
    <xf numFmtId="0" fontId="2" fillId="9" borderId="17" xfId="1" applyNumberFormat="1" applyFont="1" applyFill="1" applyBorder="1" applyAlignment="1" applyProtection="1">
      <alignment horizontal="left" vertical="center" wrapText="1"/>
    </xf>
    <xf numFmtId="0" fontId="4" fillId="9" borderId="25" xfId="1" applyNumberFormat="1" applyFont="1" applyFill="1" applyBorder="1" applyAlignment="1" applyProtection="1">
      <alignment horizontal="center" vertical="center" wrapText="1"/>
    </xf>
    <xf numFmtId="0" fontId="4" fillId="9" borderId="0" xfId="1" applyNumberFormat="1" applyFont="1" applyFill="1" applyBorder="1" applyAlignment="1" applyProtection="1">
      <alignment horizontal="center" vertical="center" wrapText="1"/>
    </xf>
    <xf numFmtId="0" fontId="2" fillId="4" borderId="26" xfId="1" applyNumberFormat="1" applyFont="1" applyFill="1" applyBorder="1" applyAlignment="1" applyProtection="1">
      <alignment horizontal="center" vertical="center"/>
    </xf>
    <xf numFmtId="0" fontId="2" fillId="4" borderId="27" xfId="1" applyNumberFormat="1" applyFont="1" applyFill="1" applyBorder="1" applyAlignment="1" applyProtection="1">
      <alignment horizontal="center" vertical="center"/>
    </xf>
    <xf numFmtId="0" fontId="4" fillId="9" borderId="17" xfId="1" applyNumberFormat="1" applyFont="1" applyFill="1" applyBorder="1" applyAlignment="1" applyProtection="1">
      <alignment horizontal="center" vertical="center" wrapText="1"/>
    </xf>
    <xf numFmtId="0" fontId="7" fillId="9" borderId="0" xfId="1" applyNumberFormat="1" applyFont="1" applyFill="1" applyBorder="1" applyAlignment="1" applyProtection="1">
      <alignment horizontal="center" vertical="center"/>
    </xf>
    <xf numFmtId="0" fontId="7" fillId="0" borderId="7" xfId="1" applyNumberFormat="1" applyFont="1" applyFill="1" applyBorder="1" applyAlignment="1" applyProtection="1">
      <alignment horizontal="center" vertical="center"/>
    </xf>
    <xf numFmtId="0" fontId="9" fillId="2" borderId="0" xfId="1" applyNumberFormat="1" applyFont="1" applyFill="1" applyBorder="1" applyAlignment="1" applyProtection="1">
      <alignment horizontal="center" vertical="center"/>
    </xf>
    <xf numFmtId="0" fontId="2" fillId="2" borderId="0" xfId="1" applyNumberFormat="1" applyFont="1" applyFill="1" applyBorder="1" applyAlignment="1" applyProtection="1">
      <alignment horizontal="center" vertical="center"/>
    </xf>
    <xf numFmtId="0" fontId="9" fillId="0" borderId="17" xfId="1" applyNumberFormat="1" applyFont="1" applyBorder="1" applyAlignment="1" applyProtection="1">
      <alignment horizontal="left"/>
      <protection locked="0"/>
    </xf>
    <xf numFmtId="0" fontId="9" fillId="2" borderId="0" xfId="1" applyNumberFormat="1" applyFont="1" applyFill="1" applyBorder="1" applyAlignment="1" applyProtection="1">
      <alignment horizontal="left" vertical="center" wrapText="1"/>
    </xf>
    <xf numFmtId="0" fontId="9" fillId="2" borderId="15" xfId="1" applyNumberFormat="1" applyFont="1" applyFill="1" applyBorder="1" applyAlignment="1" applyProtection="1">
      <alignment horizontal="left" vertical="center" wrapText="1"/>
    </xf>
    <xf numFmtId="0" fontId="5" fillId="4" borderId="0" xfId="1" applyNumberFormat="1" applyFont="1" applyFill="1" applyBorder="1" applyAlignment="1" applyProtection="1">
      <alignment vertical="center" wrapText="1"/>
    </xf>
    <xf numFmtId="0" fontId="7" fillId="12" borderId="10" xfId="1" applyNumberFormat="1" applyFont="1" applyFill="1" applyBorder="1" applyAlignment="1" applyProtection="1">
      <alignment horizontal="left" vertical="center" wrapText="1"/>
    </xf>
    <xf numFmtId="0" fontId="7" fillId="12" borderId="8" xfId="1" applyNumberFormat="1" applyFont="1" applyFill="1" applyBorder="1" applyAlignment="1" applyProtection="1">
      <alignment horizontal="left" vertical="center" wrapText="1"/>
    </xf>
    <xf numFmtId="0" fontId="2" fillId="12" borderId="8" xfId="1" applyNumberFormat="1" applyFont="1" applyFill="1" applyBorder="1" applyAlignment="1" applyProtection="1">
      <alignment horizontal="left" vertical="center" wrapText="1"/>
    </xf>
    <xf numFmtId="0" fontId="7" fillId="12" borderId="12" xfId="1" applyNumberFormat="1" applyFont="1" applyFill="1" applyBorder="1" applyAlignment="1" applyProtection="1">
      <alignment horizontal="left" vertical="center" wrapText="1"/>
    </xf>
    <xf numFmtId="0" fontId="5" fillId="0" borderId="26" xfId="1" applyFont="1" applyBorder="1" applyAlignment="1" applyProtection="1">
      <alignment horizontal="left" vertical="top"/>
    </xf>
    <xf numFmtId="0" fontId="5" fillId="0" borderId="25" xfId="1" applyFont="1" applyBorder="1" applyAlignment="1" applyProtection="1">
      <alignment horizontal="left" vertical="top"/>
    </xf>
    <xf numFmtId="0" fontId="5" fillId="0" borderId="27" xfId="1" applyFont="1" applyBorder="1" applyAlignment="1" applyProtection="1">
      <alignment horizontal="left" vertical="top"/>
    </xf>
    <xf numFmtId="0" fontId="9" fillId="0" borderId="19" xfId="1" applyFont="1" applyBorder="1" applyAlignment="1" applyProtection="1">
      <alignment horizontal="left"/>
    </xf>
    <xf numFmtId="0" fontId="9" fillId="0" borderId="0" xfId="1" applyFont="1" applyBorder="1" applyAlignment="1" applyProtection="1">
      <alignment horizontal="left"/>
    </xf>
    <xf numFmtId="0" fontId="9" fillId="0" borderId="15" xfId="1" applyFont="1" applyBorder="1" applyAlignment="1" applyProtection="1">
      <alignment horizontal="left"/>
    </xf>
    <xf numFmtId="0" fontId="2" fillId="2" borderId="19" xfId="1" applyNumberFormat="1" applyFont="1" applyFill="1" applyBorder="1" applyAlignment="1" applyProtection="1">
      <alignment horizontal="left" vertical="center"/>
    </xf>
    <xf numFmtId="0" fontId="2" fillId="2" borderId="0" xfId="1" applyNumberFormat="1" applyFont="1" applyFill="1" applyBorder="1" applyAlignment="1" applyProtection="1">
      <alignment horizontal="left" vertical="center"/>
    </xf>
    <xf numFmtId="0" fontId="2" fillId="3" borderId="6" xfId="1" applyNumberFormat="1" applyFont="1" applyFill="1" applyBorder="1" applyAlignment="1" applyProtection="1">
      <alignment horizontal="center" vertical="center"/>
      <protection locked="0"/>
    </xf>
    <xf numFmtId="0" fontId="2" fillId="3" borderId="2" xfId="1" applyNumberFormat="1" applyFont="1" applyFill="1" applyBorder="1" applyAlignment="1" applyProtection="1">
      <alignment horizontal="center" vertical="center"/>
      <protection locked="0"/>
    </xf>
    <xf numFmtId="0" fontId="9" fillId="2" borderId="19" xfId="1" applyNumberFormat="1" applyFont="1" applyFill="1" applyBorder="1" applyAlignment="1" applyProtection="1">
      <alignment horizontal="left" vertical="center" wrapText="1"/>
    </xf>
    <xf numFmtId="0" fontId="9" fillId="2" borderId="16" xfId="1" applyNumberFormat="1" applyFont="1" applyFill="1" applyBorder="1" applyAlignment="1" applyProtection="1">
      <alignment horizontal="left" vertical="center" wrapText="1"/>
    </xf>
    <xf numFmtId="0" fontId="9" fillId="2" borderId="17" xfId="1" applyNumberFormat="1" applyFont="1" applyFill="1" applyBorder="1" applyAlignment="1" applyProtection="1">
      <alignment horizontal="left" vertical="center" wrapText="1"/>
    </xf>
    <xf numFmtId="0" fontId="9" fillId="2" borderId="18" xfId="1" applyNumberFormat="1" applyFont="1" applyFill="1" applyBorder="1" applyAlignment="1" applyProtection="1">
      <alignment horizontal="left" vertical="center" wrapText="1"/>
    </xf>
    <xf numFmtId="0" fontId="2" fillId="2" borderId="25" xfId="1" applyNumberFormat="1" applyFont="1" applyFill="1" applyBorder="1" applyAlignment="1" applyProtection="1">
      <alignment horizontal="center" vertical="center"/>
    </xf>
    <xf numFmtId="0" fontId="9" fillId="2" borderId="19" xfId="1" applyNumberFormat="1" applyFont="1" applyFill="1" applyBorder="1" applyAlignment="1" applyProtection="1">
      <alignment vertical="center"/>
    </xf>
    <xf numFmtId="0" fontId="9" fillId="2" borderId="0" xfId="1" applyNumberFormat="1" applyFont="1" applyFill="1" applyBorder="1" applyAlignment="1" applyProtection="1">
      <alignment vertical="center"/>
    </xf>
    <xf numFmtId="0" fontId="9" fillId="2" borderId="15" xfId="1" applyNumberFormat="1" applyFont="1" applyFill="1" applyBorder="1" applyAlignment="1" applyProtection="1">
      <alignment vertical="center"/>
    </xf>
    <xf numFmtId="0" fontId="2" fillId="0" borderId="10"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3" fontId="2" fillId="0" borderId="10" xfId="0" applyNumberFormat="1" applyFont="1" applyBorder="1" applyAlignment="1" applyProtection="1">
      <alignment horizontal="center" vertical="center"/>
      <protection locked="0"/>
    </xf>
    <xf numFmtId="3" fontId="2" fillId="0" borderId="8" xfId="0" applyNumberFormat="1" applyFont="1" applyBorder="1" applyAlignment="1" applyProtection="1">
      <alignment horizontal="center" vertical="center"/>
      <protection locked="0"/>
    </xf>
    <xf numFmtId="3" fontId="2" fillId="0" borderId="12" xfId="0" applyNumberFormat="1" applyFont="1" applyBorder="1" applyAlignment="1" applyProtection="1">
      <alignment horizontal="center" vertical="center"/>
      <protection locked="0"/>
    </xf>
    <xf numFmtId="0" fontId="0" fillId="0" borderId="19" xfId="0" applyBorder="1" applyProtection="1"/>
    <xf numFmtId="0" fontId="0" fillId="0" borderId="0" xfId="0" applyProtection="1"/>
    <xf numFmtId="0" fontId="0" fillId="0" borderId="15" xfId="0" applyBorder="1" applyProtection="1"/>
    <xf numFmtId="0" fontId="2" fillId="7" borderId="35" xfId="1" applyNumberFormat="1" applyFont="1" applyFill="1" applyBorder="1" applyAlignment="1" applyProtection="1">
      <alignment horizontal="center" vertical="center"/>
    </xf>
    <xf numFmtId="0" fontId="2" fillId="7" borderId="36" xfId="1" applyNumberFormat="1" applyFont="1" applyFill="1" applyBorder="1" applyAlignment="1" applyProtection="1">
      <alignment horizontal="center" vertical="center"/>
    </xf>
    <xf numFmtId="0" fontId="2" fillId="7" borderId="37" xfId="1" applyNumberFormat="1" applyFont="1" applyFill="1" applyBorder="1" applyAlignment="1" applyProtection="1">
      <alignment horizontal="center" vertical="center"/>
    </xf>
    <xf numFmtId="0" fontId="9" fillId="2" borderId="22" xfId="1" applyNumberFormat="1" applyFont="1" applyFill="1" applyBorder="1" applyAlignment="1" applyProtection="1">
      <alignment horizontal="left" vertical="center"/>
      <protection locked="0" hidden="1"/>
    </xf>
    <xf numFmtId="0" fontId="9" fillId="2" borderId="5" xfId="1" applyNumberFormat="1" applyFont="1" applyFill="1" applyBorder="1" applyAlignment="1" applyProtection="1">
      <alignment horizontal="left" vertical="center"/>
      <protection locked="0" hidden="1"/>
    </xf>
    <xf numFmtId="0" fontId="9" fillId="2" borderId="2" xfId="1" applyNumberFormat="1" applyFont="1" applyFill="1" applyBorder="1" applyAlignment="1" applyProtection="1">
      <alignment horizontal="left" vertical="center"/>
      <protection locked="0" hidden="1"/>
    </xf>
    <xf numFmtId="0" fontId="2" fillId="2" borderId="6" xfId="1" applyNumberFormat="1" applyFont="1" applyFill="1" applyBorder="1" applyAlignment="1" applyProtection="1">
      <alignment horizontal="center" vertical="center"/>
    </xf>
    <xf numFmtId="0" fontId="2" fillId="2" borderId="5" xfId="1" applyNumberFormat="1" applyFont="1" applyFill="1" applyBorder="1" applyAlignment="1" applyProtection="1">
      <alignment horizontal="center" vertical="center"/>
    </xf>
    <xf numFmtId="0" fontId="2" fillId="2" borderId="2" xfId="1" applyNumberFormat="1" applyFont="1" applyFill="1" applyBorder="1" applyAlignment="1" applyProtection="1">
      <alignment horizontal="center" vertical="center"/>
    </xf>
    <xf numFmtId="3" fontId="9" fillId="2" borderId="5" xfId="1" applyNumberFormat="1" applyFont="1" applyFill="1" applyBorder="1" applyAlignment="1" applyProtection="1">
      <alignment horizontal="right" vertical="center"/>
      <protection locked="0"/>
    </xf>
    <xf numFmtId="3" fontId="9" fillId="2" borderId="2" xfId="1" applyNumberFormat="1" applyFont="1" applyFill="1" applyBorder="1" applyAlignment="1" applyProtection="1">
      <alignment horizontal="right" vertical="center"/>
      <protection locked="0"/>
    </xf>
    <xf numFmtId="0" fontId="9" fillId="3" borderId="6" xfId="1" applyNumberFormat="1" applyFont="1" applyFill="1" applyBorder="1" applyAlignment="1" applyProtection="1">
      <alignment horizontal="left" vertical="center"/>
    </xf>
    <xf numFmtId="0" fontId="9" fillId="3" borderId="5" xfId="1" applyNumberFormat="1" applyFont="1" applyFill="1" applyBorder="1" applyAlignment="1" applyProtection="1">
      <alignment horizontal="left" vertical="center"/>
    </xf>
    <xf numFmtId="0" fontId="9" fillId="3" borderId="2" xfId="1" applyNumberFormat="1" applyFont="1" applyFill="1" applyBorder="1" applyAlignment="1" applyProtection="1">
      <alignment horizontal="left" vertical="center"/>
    </xf>
    <xf numFmtId="0" fontId="2" fillId="3" borderId="6" xfId="1" applyNumberFormat="1" applyFont="1" applyFill="1" applyBorder="1" applyAlignment="1" applyProtection="1">
      <alignment horizontal="center" vertical="center"/>
    </xf>
    <xf numFmtId="0" fontId="2" fillId="3" borderId="5" xfId="1" applyNumberFormat="1" applyFont="1" applyFill="1" applyBorder="1" applyAlignment="1" applyProtection="1">
      <alignment horizontal="center" vertical="center"/>
    </xf>
    <xf numFmtId="0" fontId="2" fillId="3" borderId="2" xfId="1" applyNumberFormat="1" applyFont="1" applyFill="1" applyBorder="1" applyAlignment="1" applyProtection="1">
      <alignment horizontal="center" vertical="center"/>
    </xf>
    <xf numFmtId="0" fontId="5" fillId="3" borderId="19" xfId="1" applyNumberFormat="1" applyFont="1" applyFill="1" applyBorder="1" applyAlignment="1" applyProtection="1">
      <alignment vertical="center"/>
    </xf>
    <xf numFmtId="0" fontId="5" fillId="3" borderId="0" xfId="1" applyNumberFormat="1" applyFont="1" applyFill="1" applyBorder="1" applyAlignment="1" applyProtection="1">
      <alignment vertical="center"/>
    </xf>
    <xf numFmtId="0" fontId="7" fillId="12" borderId="10" xfId="1" applyNumberFormat="1" applyFont="1" applyFill="1" applyBorder="1" applyAlignment="1" applyProtection="1">
      <alignment horizontal="left" vertical="center"/>
    </xf>
    <xf numFmtId="0" fontId="7" fillId="12" borderId="8" xfId="1" applyNumberFormat="1" applyFont="1" applyFill="1" applyBorder="1" applyAlignment="1" applyProtection="1">
      <alignment horizontal="left" vertical="center"/>
    </xf>
    <xf numFmtId="0" fontId="7" fillId="12" borderId="12" xfId="1" applyNumberFormat="1" applyFont="1" applyFill="1" applyBorder="1" applyAlignment="1" applyProtection="1">
      <alignment horizontal="left" vertical="center"/>
    </xf>
    <xf numFmtId="0" fontId="5" fillId="4" borderId="26" xfId="1" applyNumberFormat="1" applyFont="1" applyFill="1" applyBorder="1" applyAlignment="1" applyProtection="1">
      <alignment horizontal="left" vertical="center" wrapText="1"/>
    </xf>
    <xf numFmtId="0" fontId="5" fillId="4" borderId="25" xfId="1" applyNumberFormat="1" applyFont="1" applyFill="1" applyBorder="1" applyAlignment="1" applyProtection="1">
      <alignment horizontal="left" vertical="center" wrapText="1"/>
    </xf>
    <xf numFmtId="0" fontId="5" fillId="4" borderId="27" xfId="1" applyNumberFormat="1" applyFont="1" applyFill="1" applyBorder="1" applyAlignment="1" applyProtection="1">
      <alignment horizontal="left" vertical="center" wrapText="1"/>
    </xf>
    <xf numFmtId="0" fontId="10" fillId="4" borderId="16" xfId="1" applyNumberFormat="1" applyFont="1" applyFill="1" applyBorder="1" applyAlignment="1" applyProtection="1">
      <alignment horizontal="left" vertical="center"/>
    </xf>
    <xf numFmtId="0" fontId="10" fillId="4" borderId="17" xfId="1" applyNumberFormat="1" applyFont="1" applyFill="1" applyBorder="1" applyAlignment="1" applyProtection="1">
      <alignment horizontal="left" vertical="center"/>
    </xf>
    <xf numFmtId="0" fontId="10" fillId="4" borderId="0" xfId="1" applyNumberFormat="1" applyFont="1" applyFill="1" applyBorder="1" applyAlignment="1" applyProtection="1">
      <alignment horizontal="left" vertical="center"/>
    </xf>
    <xf numFmtId="0" fontId="10" fillId="4" borderId="18" xfId="1" applyNumberFormat="1" applyFont="1" applyFill="1" applyBorder="1" applyAlignment="1" applyProtection="1">
      <alignment horizontal="left" vertical="center"/>
    </xf>
    <xf numFmtId="0" fontId="2" fillId="12" borderId="38" xfId="1" applyNumberFormat="1" applyFont="1" applyFill="1" applyBorder="1" applyAlignment="1" applyProtection="1">
      <alignment horizontal="center" vertical="center" wrapText="1"/>
    </xf>
    <xf numFmtId="0" fontId="2" fillId="12" borderId="36" xfId="1" applyNumberFormat="1" applyFont="1" applyFill="1" applyBorder="1" applyAlignment="1" applyProtection="1">
      <alignment horizontal="center" vertical="center" wrapText="1"/>
    </xf>
    <xf numFmtId="0" fontId="2" fillId="12" borderId="37" xfId="1" applyNumberFormat="1" applyFont="1" applyFill="1" applyBorder="1" applyAlignment="1" applyProtection="1">
      <alignment horizontal="center" vertical="center" wrapText="1"/>
    </xf>
    <xf numFmtId="0" fontId="2" fillId="12" borderId="35" xfId="1" applyNumberFormat="1" applyFont="1" applyFill="1" applyBorder="1" applyAlignment="1" applyProtection="1">
      <alignment horizontal="center" vertical="center"/>
    </xf>
    <xf numFmtId="0" fontId="2" fillId="12" borderId="36" xfId="1" applyNumberFormat="1" applyFont="1" applyFill="1" applyBorder="1" applyAlignment="1" applyProtection="1">
      <alignment horizontal="center" vertical="center"/>
    </xf>
    <xf numFmtId="0" fontId="2" fillId="12" borderId="37" xfId="1" applyNumberFormat="1" applyFont="1" applyFill="1" applyBorder="1" applyAlignment="1" applyProtection="1">
      <alignment horizontal="center" vertical="center"/>
    </xf>
    <xf numFmtId="3" fontId="9" fillId="2" borderId="6" xfId="1" applyNumberFormat="1" applyFont="1" applyFill="1" applyBorder="1" applyAlignment="1" applyProtection="1">
      <alignment horizontal="right" vertical="center"/>
      <protection locked="0"/>
    </xf>
    <xf numFmtId="0" fontId="9" fillId="3" borderId="4" xfId="1" applyNumberFormat="1" applyFont="1" applyFill="1" applyBorder="1" applyAlignment="1" applyProtection="1">
      <alignment horizontal="left" vertical="center" wrapText="1"/>
    </xf>
    <xf numFmtId="0" fontId="9" fillId="3" borderId="3" xfId="1" applyNumberFormat="1" applyFont="1" applyFill="1" applyBorder="1" applyAlignment="1" applyProtection="1">
      <alignment horizontal="left" vertical="center" wrapText="1"/>
    </xf>
    <xf numFmtId="0" fontId="9" fillId="3" borderId="1" xfId="1" applyNumberFormat="1" applyFont="1" applyFill="1" applyBorder="1" applyAlignment="1" applyProtection="1">
      <alignment horizontal="left" vertical="center" wrapText="1"/>
    </xf>
    <xf numFmtId="0" fontId="9" fillId="3" borderId="14" xfId="1" applyNumberFormat="1" applyFont="1" applyFill="1" applyBorder="1" applyAlignment="1" applyProtection="1">
      <alignment horizontal="left" vertical="center" wrapText="1"/>
    </xf>
    <xf numFmtId="0" fontId="9" fillId="3" borderId="9" xfId="1" applyNumberFormat="1" applyFont="1" applyFill="1" applyBorder="1" applyAlignment="1" applyProtection="1">
      <alignment horizontal="left" vertical="center" wrapText="1"/>
    </xf>
    <xf numFmtId="0" fontId="9" fillId="3" borderId="23" xfId="1" applyNumberFormat="1" applyFont="1" applyFill="1" applyBorder="1" applyAlignment="1" applyProtection="1">
      <alignment horizontal="left" vertical="center" wrapText="1"/>
    </xf>
    <xf numFmtId="0" fontId="2" fillId="3" borderId="4" xfId="1" applyNumberFormat="1" applyFont="1" applyFill="1" applyBorder="1" applyAlignment="1" applyProtection="1">
      <alignment horizontal="center" vertical="center"/>
    </xf>
    <xf numFmtId="0" fontId="2" fillId="3" borderId="3" xfId="1" applyNumberFormat="1" applyFont="1" applyFill="1" applyBorder="1" applyAlignment="1" applyProtection="1">
      <alignment horizontal="center" vertical="center"/>
    </xf>
    <xf numFmtId="0" fontId="2" fillId="3" borderId="1" xfId="1" applyNumberFormat="1" applyFont="1" applyFill="1" applyBorder="1" applyAlignment="1" applyProtection="1">
      <alignment horizontal="center" vertical="center"/>
    </xf>
    <xf numFmtId="0" fontId="2" fillId="3" borderId="14" xfId="1" applyNumberFormat="1" applyFont="1" applyFill="1" applyBorder="1" applyAlignment="1" applyProtection="1">
      <alignment horizontal="center" vertical="center"/>
    </xf>
    <xf numFmtId="0" fontId="2" fillId="3" borderId="9" xfId="1" applyNumberFormat="1" applyFont="1" applyFill="1" applyBorder="1" applyAlignment="1" applyProtection="1">
      <alignment horizontal="center" vertical="center"/>
    </xf>
    <xf numFmtId="0" fontId="2" fillId="3" borderId="23" xfId="1" applyNumberFormat="1" applyFont="1" applyFill="1" applyBorder="1" applyAlignment="1" applyProtection="1">
      <alignment horizontal="center" vertical="center"/>
    </xf>
    <xf numFmtId="3" fontId="9" fillId="2" borderId="4" xfId="1" applyNumberFormat="1" applyFont="1" applyFill="1" applyBorder="1" applyAlignment="1" applyProtection="1">
      <alignment horizontal="right" vertical="center"/>
      <protection locked="0"/>
    </xf>
    <xf numFmtId="3" fontId="9" fillId="2" borderId="3" xfId="1" applyNumberFormat="1" applyFont="1" applyFill="1" applyBorder="1" applyAlignment="1" applyProtection="1">
      <alignment horizontal="right" vertical="center"/>
      <protection locked="0"/>
    </xf>
    <xf numFmtId="3" fontId="9" fillId="2" borderId="1" xfId="1" applyNumberFormat="1" applyFont="1" applyFill="1" applyBorder="1" applyAlignment="1" applyProtection="1">
      <alignment horizontal="right" vertical="center"/>
      <protection locked="0"/>
    </xf>
    <xf numFmtId="3" fontId="9" fillId="2" borderId="14" xfId="1" applyNumberFormat="1" applyFont="1" applyFill="1" applyBorder="1" applyAlignment="1" applyProtection="1">
      <alignment horizontal="right" vertical="center"/>
      <protection locked="0"/>
    </xf>
    <xf numFmtId="3" fontId="9" fillId="2" borderId="9" xfId="1" applyNumberFormat="1" applyFont="1" applyFill="1" applyBorder="1" applyAlignment="1" applyProtection="1">
      <alignment horizontal="right" vertical="center"/>
      <protection locked="0"/>
    </xf>
    <xf numFmtId="3" fontId="9" fillId="2" borderId="23" xfId="1" applyNumberFormat="1" applyFont="1" applyFill="1" applyBorder="1" applyAlignment="1" applyProtection="1">
      <alignment horizontal="right" vertical="center"/>
      <protection locked="0"/>
    </xf>
    <xf numFmtId="0" fontId="9" fillId="2" borderId="6" xfId="1" applyNumberFormat="1" applyFont="1" applyFill="1" applyBorder="1" applyAlignment="1" applyProtection="1">
      <alignment horizontal="left" vertical="center"/>
      <protection locked="0"/>
    </xf>
    <xf numFmtId="0" fontId="9" fillId="2" borderId="5" xfId="1" applyNumberFormat="1" applyFont="1" applyFill="1" applyBorder="1" applyAlignment="1" applyProtection="1">
      <alignment horizontal="left" vertical="center"/>
      <protection locked="0"/>
    </xf>
    <xf numFmtId="0" fontId="9" fillId="2" borderId="2" xfId="1" applyNumberFormat="1" applyFont="1" applyFill="1" applyBorder="1" applyAlignment="1" applyProtection="1">
      <alignment horizontal="left" vertical="center"/>
      <protection locked="0"/>
    </xf>
    <xf numFmtId="0" fontId="2" fillId="3" borderId="5" xfId="1" applyNumberFormat="1" applyFont="1" applyFill="1" applyBorder="1" applyAlignment="1" applyProtection="1">
      <alignment horizontal="center" vertical="center"/>
      <protection locked="0"/>
    </xf>
    <xf numFmtId="0" fontId="2" fillId="2" borderId="6" xfId="1" applyNumberFormat="1" applyFont="1" applyFill="1" applyBorder="1" applyAlignment="1" applyProtection="1">
      <alignment horizontal="center" vertical="center"/>
      <protection locked="0"/>
    </xf>
    <xf numFmtId="0" fontId="2" fillId="2" borderId="5" xfId="1" applyNumberFormat="1" applyFont="1" applyFill="1" applyBorder="1" applyAlignment="1" applyProtection="1">
      <alignment horizontal="center" vertical="center"/>
      <protection locked="0"/>
    </xf>
    <xf numFmtId="0" fontId="2" fillId="2" borderId="2" xfId="1" applyNumberFormat="1" applyFont="1" applyFill="1" applyBorder="1" applyAlignment="1" applyProtection="1">
      <alignment horizontal="center" vertical="center"/>
      <protection locked="0"/>
    </xf>
    <xf numFmtId="0" fontId="2" fillId="2" borderId="22" xfId="1" applyNumberFormat="1" applyFont="1" applyFill="1" applyBorder="1" applyAlignment="1" applyProtection="1">
      <alignment horizontal="left" vertical="center"/>
      <protection hidden="1"/>
    </xf>
    <xf numFmtId="0" fontId="2" fillId="2" borderId="5" xfId="1" applyNumberFormat="1" applyFont="1" applyFill="1" applyBorder="1" applyAlignment="1" applyProtection="1">
      <alignment horizontal="left" vertical="center"/>
      <protection hidden="1"/>
    </xf>
    <xf numFmtId="0" fontId="2" fillId="2" borderId="2" xfId="1" applyNumberFormat="1" applyFont="1" applyFill="1" applyBorder="1" applyAlignment="1" applyProtection="1">
      <alignment horizontal="left" vertical="center"/>
      <protection hidden="1"/>
    </xf>
    <xf numFmtId="3" fontId="9" fillId="2" borderId="6" xfId="1" applyNumberFormat="1" applyFont="1" applyFill="1" applyBorder="1" applyAlignment="1" applyProtection="1">
      <alignment horizontal="right" vertical="center"/>
    </xf>
    <xf numFmtId="3" fontId="9" fillId="2" borderId="5" xfId="1" applyNumberFormat="1" applyFont="1" applyFill="1" applyBorder="1" applyAlignment="1" applyProtection="1">
      <alignment horizontal="right" vertical="center"/>
    </xf>
    <xf numFmtId="3" fontId="9" fillId="2" borderId="2" xfId="1" applyNumberFormat="1" applyFont="1" applyFill="1" applyBorder="1" applyAlignment="1" applyProtection="1">
      <alignment horizontal="right" vertical="center"/>
    </xf>
    <xf numFmtId="0" fontId="2" fillId="3" borderId="6" xfId="1" applyNumberFormat="1" applyFont="1" applyFill="1" applyBorder="1" applyAlignment="1" applyProtection="1">
      <alignment horizontal="right" vertical="center"/>
    </xf>
    <xf numFmtId="0" fontId="2" fillId="3" borderId="5" xfId="1" applyNumberFormat="1" applyFont="1" applyFill="1" applyBorder="1" applyAlignment="1" applyProtection="1">
      <alignment horizontal="right" vertical="center"/>
    </xf>
    <xf numFmtId="0" fontId="2" fillId="3" borderId="2" xfId="1" applyNumberFormat="1" applyFont="1" applyFill="1" applyBorder="1" applyAlignment="1" applyProtection="1">
      <alignment horizontal="right" vertical="center"/>
    </xf>
    <xf numFmtId="3" fontId="9" fillId="3" borderId="5" xfId="1" applyNumberFormat="1" applyFont="1" applyFill="1" applyBorder="1" applyAlignment="1" applyProtection="1">
      <alignment horizontal="right" vertical="center"/>
    </xf>
    <xf numFmtId="3" fontId="9" fillId="3" borderId="2" xfId="1" applyNumberFormat="1" applyFont="1" applyFill="1" applyBorder="1" applyAlignment="1" applyProtection="1">
      <alignment horizontal="right" vertical="center"/>
    </xf>
    <xf numFmtId="0" fontId="2" fillId="7" borderId="6" xfId="1" applyNumberFormat="1" applyFont="1" applyFill="1" applyBorder="1" applyAlignment="1" applyProtection="1">
      <alignment horizontal="center" vertical="center" wrapText="1"/>
    </xf>
    <xf numFmtId="0" fontId="2" fillId="7" borderId="5" xfId="1" applyNumberFormat="1" applyFont="1" applyFill="1" applyBorder="1" applyAlignment="1" applyProtection="1">
      <alignment horizontal="center" vertical="center" wrapText="1"/>
    </xf>
    <xf numFmtId="0" fontId="2" fillId="7" borderId="33" xfId="1" applyNumberFormat="1" applyFont="1" applyFill="1" applyBorder="1" applyAlignment="1" applyProtection="1">
      <alignment horizontal="center" vertical="center" wrapText="1"/>
    </xf>
    <xf numFmtId="3" fontId="9" fillId="3" borderId="5" xfId="1" applyNumberFormat="1" applyFont="1" applyFill="1" applyBorder="1" applyAlignment="1" applyProtection="1">
      <alignment horizontal="right" vertical="center"/>
      <protection hidden="1"/>
    </xf>
    <xf numFmtId="3" fontId="9" fillId="3" borderId="33" xfId="1" applyNumberFormat="1" applyFont="1" applyFill="1" applyBorder="1" applyAlignment="1" applyProtection="1">
      <alignment horizontal="right" vertical="center"/>
      <protection hidden="1"/>
    </xf>
    <xf numFmtId="3" fontId="9" fillId="3" borderId="3" xfId="1" applyNumberFormat="1" applyFont="1" applyFill="1" applyBorder="1" applyAlignment="1" applyProtection="1">
      <alignment horizontal="right" vertical="center"/>
      <protection hidden="1"/>
    </xf>
    <xf numFmtId="3" fontId="9" fillId="3" borderId="20" xfId="1" applyNumberFormat="1" applyFont="1" applyFill="1" applyBorder="1" applyAlignment="1" applyProtection="1">
      <alignment horizontal="right" vertical="center"/>
      <protection hidden="1"/>
    </xf>
    <xf numFmtId="3" fontId="9" fillId="3" borderId="17" xfId="1" applyNumberFormat="1" applyFont="1" applyFill="1" applyBorder="1" applyAlignment="1" applyProtection="1">
      <alignment horizontal="right" vertical="center"/>
      <protection hidden="1"/>
    </xf>
    <xf numFmtId="3" fontId="9" fillId="3" borderId="18" xfId="1" applyNumberFormat="1" applyFont="1" applyFill="1" applyBorder="1" applyAlignment="1" applyProtection="1">
      <alignment horizontal="right" vertical="center"/>
      <protection hidden="1"/>
    </xf>
    <xf numFmtId="0" fontId="2" fillId="3" borderId="28" xfId="1" applyNumberFormat="1" applyFont="1" applyFill="1" applyBorder="1" applyAlignment="1" applyProtection="1">
      <alignment horizontal="right" vertical="center"/>
    </xf>
    <xf numFmtId="0" fontId="2" fillId="3" borderId="32" xfId="1" applyNumberFormat="1" applyFont="1" applyFill="1" applyBorder="1" applyAlignment="1" applyProtection="1">
      <alignment horizontal="right" vertical="center"/>
    </xf>
    <xf numFmtId="0" fontId="2" fillId="3" borderId="30" xfId="1" applyNumberFormat="1" applyFont="1" applyFill="1" applyBorder="1" applyAlignment="1" applyProtection="1">
      <alignment horizontal="right" vertical="center"/>
    </xf>
    <xf numFmtId="0" fontId="2" fillId="3" borderId="31" xfId="1" applyNumberFormat="1" applyFont="1" applyFill="1" applyBorder="1" applyAlignment="1" applyProtection="1">
      <alignment horizontal="center" vertical="center"/>
    </xf>
    <xf numFmtId="0" fontId="2" fillId="3" borderId="32" xfId="1" applyNumberFormat="1" applyFont="1" applyFill="1" applyBorder="1" applyAlignment="1" applyProtection="1">
      <alignment horizontal="center" vertical="center"/>
    </xf>
    <xf numFmtId="0" fontId="2" fillId="3" borderId="30" xfId="1" applyNumberFormat="1" applyFont="1" applyFill="1" applyBorder="1" applyAlignment="1" applyProtection="1">
      <alignment horizontal="center" vertical="center"/>
    </xf>
    <xf numFmtId="3" fontId="9" fillId="3" borderId="32" xfId="1" applyNumberFormat="1" applyFont="1" applyFill="1" applyBorder="1" applyAlignment="1" applyProtection="1">
      <alignment horizontal="right" vertical="center"/>
      <protection hidden="1"/>
    </xf>
    <xf numFmtId="3" fontId="9" fillId="3" borderId="30" xfId="1" applyNumberFormat="1" applyFont="1" applyFill="1" applyBorder="1" applyAlignment="1" applyProtection="1">
      <alignment horizontal="right" vertical="center"/>
      <protection hidden="1"/>
    </xf>
    <xf numFmtId="0" fontId="9" fillId="0" borderId="25" xfId="1" applyFont="1" applyBorder="1" applyAlignment="1" applyProtection="1">
      <alignment horizontal="center"/>
    </xf>
    <xf numFmtId="0" fontId="9" fillId="3" borderId="4" xfId="1" applyNumberFormat="1" applyFont="1" applyFill="1" applyBorder="1" applyAlignment="1" applyProtection="1">
      <alignment horizontal="right" vertical="center" wrapText="1"/>
    </xf>
    <xf numFmtId="0" fontId="9" fillId="3" borderId="3" xfId="1" applyNumberFormat="1" applyFont="1" applyFill="1" applyBorder="1" applyAlignment="1" applyProtection="1">
      <alignment horizontal="right" vertical="center" wrapText="1"/>
    </xf>
    <xf numFmtId="0" fontId="9" fillId="3" borderId="1" xfId="1" applyNumberFormat="1" applyFont="1" applyFill="1" applyBorder="1" applyAlignment="1" applyProtection="1">
      <alignment horizontal="right" vertical="center" wrapText="1"/>
    </xf>
    <xf numFmtId="0" fontId="9" fillId="3" borderId="41" xfId="1" applyNumberFormat="1" applyFont="1" applyFill="1" applyBorder="1" applyAlignment="1" applyProtection="1">
      <alignment horizontal="right" vertical="center" wrapText="1"/>
    </xf>
    <xf numFmtId="0" fontId="9" fillId="3" borderId="17" xfId="1" applyNumberFormat="1" applyFont="1" applyFill="1" applyBorder="1" applyAlignment="1" applyProtection="1">
      <alignment horizontal="right" vertical="center" wrapText="1"/>
    </xf>
    <xf numFmtId="0" fontId="9" fillId="3" borderId="42" xfId="1" applyNumberFormat="1" applyFont="1" applyFill="1" applyBorder="1" applyAlignment="1" applyProtection="1">
      <alignment horizontal="right" vertical="center" wrapText="1"/>
    </xf>
    <xf numFmtId="0" fontId="2" fillId="3" borderId="41" xfId="1" applyNumberFormat="1" applyFont="1" applyFill="1" applyBorder="1" applyAlignment="1" applyProtection="1">
      <alignment horizontal="center" vertical="center"/>
    </xf>
    <xf numFmtId="0" fontId="2" fillId="4" borderId="0" xfId="0" applyFont="1" applyFill="1" applyBorder="1" applyAlignment="1">
      <alignment horizontal="right" vertical="center"/>
    </xf>
    <xf numFmtId="0" fontId="4" fillId="8" borderId="25" xfId="0" applyNumberFormat="1" applyFont="1" applyFill="1" applyBorder="1" applyAlignment="1">
      <alignment horizontal="center" vertical="center"/>
    </xf>
    <xf numFmtId="0" fontId="4" fillId="8" borderId="0" xfId="0" applyNumberFormat="1" applyFont="1" applyFill="1" applyBorder="1" applyAlignment="1">
      <alignment horizontal="center" vertical="center"/>
    </xf>
    <xf numFmtId="0" fontId="2" fillId="4" borderId="10" xfId="1" applyNumberFormat="1" applyFont="1" applyFill="1" applyBorder="1" applyAlignment="1" applyProtection="1">
      <alignment horizontal="center" vertical="center"/>
    </xf>
    <xf numFmtId="0" fontId="2" fillId="4" borderId="12" xfId="1" applyNumberFormat="1" applyFont="1" applyFill="1" applyBorder="1" applyAlignment="1" applyProtection="1">
      <alignment horizontal="center" vertical="center"/>
    </xf>
    <xf numFmtId="0" fontId="4" fillId="8" borderId="9" xfId="0" applyNumberFormat="1" applyFont="1" applyFill="1" applyBorder="1" applyAlignment="1">
      <alignment horizontal="center" vertical="center"/>
    </xf>
    <xf numFmtId="0" fontId="7" fillId="8" borderId="0" xfId="0" applyNumberFormat="1" applyFont="1" applyFill="1" applyBorder="1" applyAlignment="1">
      <alignment horizontal="center" vertical="center"/>
    </xf>
    <xf numFmtId="0" fontId="7" fillId="0" borderId="7" xfId="0" applyNumberFormat="1" applyFont="1" applyFill="1" applyBorder="1" applyAlignment="1" applyProtection="1">
      <alignment horizontal="center" vertical="center"/>
    </xf>
    <xf numFmtId="0" fontId="7" fillId="5" borderId="10" xfId="0" applyNumberFormat="1" applyFont="1" applyFill="1" applyBorder="1" applyAlignment="1">
      <alignment horizontal="left" vertical="center"/>
    </xf>
    <xf numFmtId="0" fontId="7" fillId="5" borderId="8" xfId="0" applyNumberFormat="1" applyFont="1" applyFill="1" applyBorder="1" applyAlignment="1">
      <alignment horizontal="left" vertical="center"/>
    </xf>
    <xf numFmtId="0" fontId="7" fillId="5" borderId="12" xfId="0" applyNumberFormat="1" applyFont="1" applyFill="1" applyBorder="1" applyAlignment="1">
      <alignment horizontal="left" vertical="center"/>
    </xf>
    <xf numFmtId="0" fontId="8" fillId="2" borderId="19" xfId="1" applyNumberFormat="1" applyFont="1" applyFill="1" applyBorder="1" applyAlignment="1">
      <alignment horizontal="left" vertical="center" wrapText="1"/>
    </xf>
    <xf numFmtId="0" fontId="8" fillId="2" borderId="0" xfId="1" applyNumberFormat="1" applyFont="1" applyFill="1" applyBorder="1" applyAlignment="1">
      <alignment horizontal="left" vertical="center" wrapText="1"/>
    </xf>
    <xf numFmtId="0" fontId="9" fillId="2" borderId="0" xfId="1" applyNumberFormat="1" applyFont="1" applyFill="1" applyBorder="1" applyAlignment="1">
      <alignment horizontal="left" vertical="center" wrapText="1"/>
    </xf>
    <xf numFmtId="0" fontId="8" fillId="2" borderId="15" xfId="1" applyNumberFormat="1" applyFont="1" applyFill="1" applyBorder="1" applyAlignment="1">
      <alignment horizontal="left" vertical="center" wrapText="1"/>
    </xf>
    <xf numFmtId="0" fontId="12" fillId="2" borderId="19" xfId="1" applyNumberFormat="1" applyFont="1" applyFill="1" applyBorder="1" applyAlignment="1">
      <alignment horizontal="left" vertical="center"/>
    </xf>
    <xf numFmtId="0" fontId="12" fillId="2" borderId="0" xfId="1" applyNumberFormat="1" applyFont="1" applyFill="1" applyBorder="1" applyAlignment="1">
      <alignment horizontal="left" vertical="center"/>
    </xf>
    <xf numFmtId="0" fontId="12" fillId="2" borderId="15" xfId="1" applyNumberFormat="1" applyFont="1" applyFill="1" applyBorder="1" applyAlignment="1">
      <alignment horizontal="left" vertical="center"/>
    </xf>
    <xf numFmtId="0" fontId="2" fillId="12" borderId="22" xfId="1" applyNumberFormat="1" applyFont="1" applyFill="1" applyBorder="1" applyAlignment="1">
      <alignment horizontal="center" vertical="center" wrapText="1"/>
    </xf>
    <xf numFmtId="0" fontId="2" fillId="12" borderId="5" xfId="1" applyNumberFormat="1" applyFont="1" applyFill="1" applyBorder="1" applyAlignment="1">
      <alignment horizontal="center" vertical="center" wrapText="1"/>
    </xf>
    <xf numFmtId="0" fontId="2" fillId="12" borderId="2" xfId="1" applyNumberFormat="1" applyFont="1" applyFill="1" applyBorder="1" applyAlignment="1">
      <alignment horizontal="center" vertical="center" wrapText="1"/>
    </xf>
    <xf numFmtId="0" fontId="2" fillId="12" borderId="6" xfId="1" applyNumberFormat="1" applyFont="1" applyFill="1" applyBorder="1" applyAlignment="1">
      <alignment horizontal="center" vertical="center"/>
    </xf>
    <xf numFmtId="0" fontId="2" fillId="12" borderId="5" xfId="1" applyNumberFormat="1" applyFont="1" applyFill="1" applyBorder="1" applyAlignment="1">
      <alignment horizontal="center" vertical="center"/>
    </xf>
    <xf numFmtId="0" fontId="2" fillId="12" borderId="2" xfId="1" applyNumberFormat="1" applyFont="1" applyFill="1" applyBorder="1" applyAlignment="1">
      <alignment horizontal="center" vertical="center"/>
    </xf>
    <xf numFmtId="0" fontId="2" fillId="7" borderId="5" xfId="1" applyNumberFormat="1" applyFont="1" applyFill="1" applyBorder="1" applyAlignment="1">
      <alignment horizontal="center" vertical="center"/>
    </xf>
    <xf numFmtId="0" fontId="2" fillId="7" borderId="2" xfId="1" applyNumberFormat="1" applyFont="1" applyFill="1" applyBorder="1" applyAlignment="1">
      <alignment horizontal="center" vertical="center"/>
    </xf>
    <xf numFmtId="0" fontId="2" fillId="7" borderId="6" xfId="1" applyNumberFormat="1" applyFont="1" applyFill="1" applyBorder="1" applyAlignment="1">
      <alignment horizontal="center" vertical="center"/>
    </xf>
    <xf numFmtId="0" fontId="2" fillId="7" borderId="33" xfId="1" applyNumberFormat="1" applyFont="1" applyFill="1" applyBorder="1" applyAlignment="1">
      <alignment horizontal="center" vertical="center"/>
    </xf>
    <xf numFmtId="0" fontId="9" fillId="3" borderId="22" xfId="1" applyNumberFormat="1" applyFont="1" applyFill="1" applyBorder="1" applyAlignment="1" applyProtection="1">
      <alignment horizontal="left" vertical="center"/>
      <protection locked="0" hidden="1"/>
    </xf>
    <xf numFmtId="0" fontId="9" fillId="3" borderId="5" xfId="1" applyNumberFormat="1" applyFont="1" applyFill="1" applyBorder="1" applyAlignment="1" applyProtection="1">
      <alignment horizontal="left" vertical="center"/>
      <protection locked="0" hidden="1"/>
    </xf>
    <xf numFmtId="0" fontId="9" fillId="3" borderId="2" xfId="1" applyNumberFormat="1" applyFont="1" applyFill="1" applyBorder="1" applyAlignment="1" applyProtection="1">
      <alignment horizontal="left" vertical="center"/>
      <protection locked="0" hidden="1"/>
    </xf>
    <xf numFmtId="0" fontId="2" fillId="3" borderId="28" xfId="1" applyNumberFormat="1" applyFont="1" applyFill="1" applyBorder="1" applyAlignment="1" applyProtection="1">
      <alignment horizontal="center" vertical="center"/>
    </xf>
    <xf numFmtId="0" fontId="2" fillId="3" borderId="29" xfId="1" applyNumberFormat="1" applyFont="1" applyFill="1" applyBorder="1" applyAlignment="1" applyProtection="1">
      <alignment horizontal="center" vertical="center"/>
    </xf>
    <xf numFmtId="3" fontId="9" fillId="3" borderId="32" xfId="1" applyNumberFormat="1" applyFont="1" applyFill="1" applyBorder="1" applyAlignment="1" applyProtection="1">
      <alignment horizontal="right" vertical="center"/>
      <protection locked="0"/>
    </xf>
    <xf numFmtId="3" fontId="9" fillId="3" borderId="29" xfId="1" applyNumberFormat="1" applyFont="1" applyFill="1" applyBorder="1" applyAlignment="1" applyProtection="1">
      <alignment horizontal="right" vertical="center"/>
      <protection locked="0"/>
    </xf>
    <xf numFmtId="3" fontId="9" fillId="3" borderId="10" xfId="1" applyNumberFormat="1" applyFont="1" applyFill="1" applyBorder="1" applyAlignment="1" applyProtection="1">
      <alignment horizontal="left" vertical="center"/>
    </xf>
    <xf numFmtId="3" fontId="9" fillId="3" borderId="8" xfId="1" applyNumberFormat="1" applyFont="1" applyFill="1" applyBorder="1" applyAlignment="1" applyProtection="1">
      <alignment horizontal="left" vertical="center"/>
    </xf>
    <xf numFmtId="3" fontId="9" fillId="3" borderId="12" xfId="1" applyNumberFormat="1" applyFont="1" applyFill="1" applyBorder="1" applyAlignment="1" applyProtection="1">
      <alignment horizontal="left" vertical="center"/>
    </xf>
    <xf numFmtId="0" fontId="2" fillId="3" borderId="5" xfId="1" applyNumberFormat="1" applyFont="1" applyFill="1" applyBorder="1" applyAlignment="1">
      <alignment horizontal="center" vertical="center"/>
    </xf>
    <xf numFmtId="0" fontId="2" fillId="3" borderId="2" xfId="1" applyNumberFormat="1" applyFont="1" applyFill="1" applyBorder="1" applyAlignment="1">
      <alignment horizontal="center" vertical="center"/>
    </xf>
    <xf numFmtId="3" fontId="9" fillId="3" borderId="6" xfId="1" applyNumberFormat="1" applyFont="1" applyFill="1" applyBorder="1" applyAlignment="1" applyProtection="1">
      <alignment horizontal="right" vertical="center"/>
      <protection locked="0"/>
    </xf>
    <xf numFmtId="3" fontId="9" fillId="3" borderId="5" xfId="1" applyNumberFormat="1" applyFont="1" applyFill="1" applyBorder="1" applyAlignment="1" applyProtection="1">
      <alignment horizontal="right" vertical="center"/>
      <protection locked="0"/>
    </xf>
    <xf numFmtId="3" fontId="9" fillId="3" borderId="33" xfId="1" applyNumberFormat="1" applyFont="1" applyFill="1" applyBorder="1" applyAlignment="1" applyProtection="1">
      <alignment horizontal="right" vertical="center"/>
      <protection locked="0"/>
    </xf>
    <xf numFmtId="0" fontId="9" fillId="3" borderId="22" xfId="1" applyNumberFormat="1" applyFont="1" applyFill="1" applyBorder="1" applyAlignment="1" applyProtection="1">
      <alignment horizontal="left" vertical="center"/>
    </xf>
    <xf numFmtId="3" fontId="9" fillId="3" borderId="2" xfId="1" applyNumberFormat="1" applyFont="1" applyFill="1" applyBorder="1" applyAlignment="1" applyProtection="1">
      <alignment horizontal="right" vertical="center"/>
      <protection locked="0"/>
    </xf>
    <xf numFmtId="0" fontId="9" fillId="3" borderId="10" xfId="1" applyNumberFormat="1" applyFont="1" applyFill="1" applyBorder="1" applyAlignment="1" applyProtection="1">
      <alignment horizontal="left" vertical="center"/>
    </xf>
    <xf numFmtId="0" fontId="9" fillId="3" borderId="8" xfId="1" applyNumberFormat="1" applyFont="1" applyFill="1" applyBorder="1" applyAlignment="1" applyProtection="1">
      <alignment horizontal="left" vertical="center"/>
    </xf>
    <xf numFmtId="0" fontId="9" fillId="3" borderId="12" xfId="1" applyNumberFormat="1" applyFont="1" applyFill="1" applyBorder="1" applyAlignment="1" applyProtection="1">
      <alignment horizontal="left" vertical="center"/>
    </xf>
    <xf numFmtId="0" fontId="2" fillId="3" borderId="22" xfId="1" applyNumberFormat="1" applyFont="1" applyFill="1" applyBorder="1" applyAlignment="1" applyProtection="1">
      <alignment horizontal="center" vertical="center"/>
    </xf>
    <xf numFmtId="3" fontId="9" fillId="3" borderId="5" xfId="1" applyNumberFormat="1" applyFont="1" applyFill="1" applyBorder="1" applyAlignment="1" applyProtection="1">
      <alignment vertical="center"/>
      <protection locked="0"/>
    </xf>
    <xf numFmtId="3" fontId="9" fillId="3" borderId="33" xfId="1" applyNumberFormat="1" applyFont="1" applyFill="1" applyBorder="1" applyAlignment="1" applyProtection="1">
      <alignment vertical="center"/>
      <protection locked="0"/>
    </xf>
    <xf numFmtId="0" fontId="9" fillId="3" borderId="35" xfId="1" applyNumberFormat="1" applyFont="1" applyFill="1" applyBorder="1" applyAlignment="1" applyProtection="1">
      <alignment horizontal="left" vertical="center"/>
    </xf>
    <xf numFmtId="0" fontId="9" fillId="3" borderId="36" xfId="1" applyNumberFormat="1" applyFont="1" applyFill="1" applyBorder="1" applyAlignment="1" applyProtection="1">
      <alignment horizontal="left" vertical="center"/>
    </xf>
    <xf numFmtId="0" fontId="9" fillId="3" borderId="37" xfId="1" applyNumberFormat="1" applyFont="1" applyFill="1" applyBorder="1" applyAlignment="1" applyProtection="1">
      <alignment horizontal="left" vertical="center"/>
    </xf>
    <xf numFmtId="0" fontId="2" fillId="3" borderId="6" xfId="1" applyNumberFormat="1" applyFont="1" applyFill="1" applyBorder="1" applyAlignment="1">
      <alignment horizontal="center" vertical="center"/>
    </xf>
    <xf numFmtId="0" fontId="9" fillId="3" borderId="36" xfId="1" applyNumberFormat="1" applyFont="1" applyFill="1" applyBorder="1" applyAlignment="1" applyProtection="1">
      <alignment horizontal="right" vertical="center"/>
      <protection locked="0"/>
    </xf>
    <xf numFmtId="0" fontId="9" fillId="3" borderId="43" xfId="1" applyNumberFormat="1" applyFont="1" applyFill="1" applyBorder="1" applyAlignment="1" applyProtection="1">
      <alignment horizontal="right" vertical="center"/>
      <protection locked="0"/>
    </xf>
    <xf numFmtId="0" fontId="9" fillId="3" borderId="7" xfId="1" applyNumberFormat="1" applyFont="1" applyFill="1" applyBorder="1" applyAlignment="1" applyProtection="1">
      <alignment horizontal="left" vertical="center"/>
    </xf>
    <xf numFmtId="0" fontId="9" fillId="3" borderId="32" xfId="1" applyNumberFormat="1" applyFont="1" applyFill="1" applyBorder="1" applyAlignment="1" applyProtection="1">
      <alignment horizontal="right" vertical="center"/>
      <protection locked="0"/>
    </xf>
    <xf numFmtId="0" fontId="9" fillId="3" borderId="30" xfId="1" applyNumberFormat="1" applyFont="1" applyFill="1" applyBorder="1" applyAlignment="1" applyProtection="1">
      <alignment horizontal="right" vertical="center"/>
      <protection locked="0"/>
    </xf>
    <xf numFmtId="3" fontId="9" fillId="3" borderId="36" xfId="1" applyNumberFormat="1" applyFont="1" applyFill="1" applyBorder="1" applyAlignment="1" applyProtection="1">
      <alignment horizontal="right" vertical="center"/>
      <protection locked="0"/>
    </xf>
    <xf numFmtId="3" fontId="9" fillId="3" borderId="37" xfId="1" applyNumberFormat="1" applyFont="1" applyFill="1" applyBorder="1" applyAlignment="1" applyProtection="1">
      <alignment horizontal="right" vertical="center"/>
      <protection locked="0"/>
    </xf>
    <xf numFmtId="0" fontId="9" fillId="3" borderId="8" xfId="1" applyNumberFormat="1" applyFont="1" applyFill="1" applyBorder="1" applyAlignment="1" applyProtection="1">
      <alignment horizontal="right" vertical="center"/>
      <protection locked="0"/>
    </xf>
    <xf numFmtId="0" fontId="9" fillId="3" borderId="12" xfId="1" applyNumberFormat="1" applyFont="1" applyFill="1" applyBorder="1" applyAlignment="1" applyProtection="1">
      <alignment horizontal="right" vertical="center"/>
      <protection locked="0"/>
    </xf>
    <xf numFmtId="0" fontId="2" fillId="3" borderId="28" xfId="1" applyNumberFormat="1" applyFont="1" applyFill="1" applyBorder="1" applyAlignment="1" applyProtection="1">
      <alignment horizontal="center" vertical="center"/>
      <protection locked="0"/>
    </xf>
    <xf numFmtId="0" fontId="2" fillId="3" borderId="32" xfId="1" applyNumberFormat="1" applyFont="1" applyFill="1" applyBorder="1" applyAlignment="1" applyProtection="1">
      <alignment horizontal="center" vertical="center"/>
      <protection locked="0"/>
    </xf>
    <xf numFmtId="0" fontId="2" fillId="3" borderId="29" xfId="1" applyNumberFormat="1" applyFont="1" applyFill="1" applyBorder="1" applyAlignment="1" applyProtection="1">
      <alignment horizontal="center" vertical="center"/>
      <protection locked="0"/>
    </xf>
    <xf numFmtId="0" fontId="2" fillId="3" borderId="22" xfId="1" applyNumberFormat="1" applyFont="1" applyFill="1" applyBorder="1" applyAlignment="1" applyProtection="1">
      <alignment horizontal="left" vertical="center"/>
      <protection hidden="1"/>
    </xf>
    <xf numFmtId="0" fontId="2" fillId="3" borderId="5" xfId="1" applyNumberFormat="1" applyFont="1" applyFill="1" applyBorder="1" applyAlignment="1" applyProtection="1">
      <alignment horizontal="left" vertical="center"/>
      <protection hidden="1"/>
    </xf>
    <xf numFmtId="0" fontId="2" fillId="3" borderId="2" xfId="1" applyNumberFormat="1" applyFont="1" applyFill="1" applyBorder="1" applyAlignment="1" applyProtection="1">
      <alignment horizontal="left" vertical="center"/>
      <protection hidden="1"/>
    </xf>
    <xf numFmtId="0" fontId="2" fillId="3" borderId="22" xfId="1" applyNumberFormat="1" applyFont="1" applyFill="1" applyBorder="1" applyAlignment="1">
      <alignment horizontal="right" vertical="center"/>
    </xf>
    <xf numFmtId="0" fontId="2" fillId="3" borderId="5" xfId="1" applyNumberFormat="1" applyFont="1" applyFill="1" applyBorder="1" applyAlignment="1">
      <alignment horizontal="right" vertical="center"/>
    </xf>
    <xf numFmtId="0" fontId="2" fillId="3" borderId="2" xfId="1" applyNumberFormat="1" applyFont="1" applyFill="1" applyBorder="1" applyAlignment="1">
      <alignment horizontal="right" vertical="center"/>
    </xf>
    <xf numFmtId="3" fontId="9" fillId="3" borderId="5" xfId="1" applyNumberFormat="1" applyFont="1" applyFill="1" applyBorder="1" applyAlignment="1">
      <alignment horizontal="right" vertical="center"/>
    </xf>
    <xf numFmtId="3" fontId="9" fillId="3" borderId="2" xfId="1" applyNumberFormat="1" applyFont="1" applyFill="1" applyBorder="1" applyAlignment="1">
      <alignment horizontal="right" vertical="center"/>
    </xf>
    <xf numFmtId="0" fontId="9" fillId="3" borderId="22" xfId="1" applyNumberFormat="1" applyFont="1" applyFill="1" applyBorder="1" applyAlignment="1">
      <alignment horizontal="left" vertical="center"/>
    </xf>
    <xf numFmtId="0" fontId="9" fillId="3" borderId="5" xfId="1" applyNumberFormat="1" applyFont="1" applyFill="1" applyBorder="1" applyAlignment="1">
      <alignment horizontal="left" vertical="center"/>
    </xf>
    <xf numFmtId="0" fontId="9" fillId="3" borderId="2" xfId="1" applyNumberFormat="1" applyFont="1" applyFill="1" applyBorder="1" applyAlignment="1">
      <alignment horizontal="left" vertical="center"/>
    </xf>
    <xf numFmtId="0" fontId="2" fillId="7" borderId="22" xfId="1" applyNumberFormat="1" applyFont="1" applyFill="1" applyBorder="1" applyAlignment="1">
      <alignment horizontal="center" vertical="center"/>
    </xf>
    <xf numFmtId="0" fontId="9" fillId="2" borderId="6" xfId="1" applyNumberFormat="1" applyFont="1" applyFill="1" applyBorder="1" applyAlignment="1" applyProtection="1">
      <alignment horizontal="left" vertical="center"/>
    </xf>
    <xf numFmtId="0" fontId="9" fillId="2" borderId="5" xfId="1" applyNumberFormat="1" applyFont="1" applyFill="1" applyBorder="1" applyAlignment="1" applyProtection="1">
      <alignment horizontal="left" vertical="center"/>
    </xf>
    <xf numFmtId="0" fontId="9" fillId="2" borderId="2" xfId="1" applyNumberFormat="1" applyFont="1" applyFill="1" applyBorder="1" applyAlignment="1" applyProtection="1">
      <alignment horizontal="left" vertical="center"/>
    </xf>
    <xf numFmtId="0" fontId="9" fillId="4" borderId="22" xfId="1" applyNumberFormat="1" applyFont="1" applyFill="1" applyBorder="1" applyAlignment="1">
      <alignment horizontal="left" vertical="center"/>
    </xf>
    <xf numFmtId="0" fontId="9" fillId="4" borderId="5" xfId="1" applyNumberFormat="1" applyFont="1" applyFill="1" applyBorder="1" applyAlignment="1">
      <alignment horizontal="left" vertical="center"/>
    </xf>
    <xf numFmtId="0" fontId="9" fillId="4" borderId="2" xfId="1" applyNumberFormat="1" applyFont="1" applyFill="1" applyBorder="1" applyAlignment="1">
      <alignment horizontal="left" vertical="center"/>
    </xf>
    <xf numFmtId="0" fontId="9" fillId="2" borderId="22" xfId="1" applyNumberFormat="1" applyFont="1" applyFill="1" applyBorder="1" applyAlignment="1">
      <alignment horizontal="left" vertical="center"/>
    </xf>
    <xf numFmtId="0" fontId="9" fillId="2" borderId="5" xfId="1" applyNumberFormat="1" applyFont="1" applyFill="1" applyBorder="1" applyAlignment="1">
      <alignment horizontal="left" vertical="center"/>
    </xf>
    <xf numFmtId="0" fontId="9" fillId="2" borderId="2" xfId="1" applyNumberFormat="1" applyFont="1" applyFill="1" applyBorder="1" applyAlignment="1">
      <alignment horizontal="left" vertical="center"/>
    </xf>
    <xf numFmtId="0" fontId="9" fillId="3" borderId="21" xfId="1" applyNumberFormat="1" applyFont="1" applyFill="1" applyBorder="1" applyAlignment="1">
      <alignment horizontal="left" vertical="center"/>
    </xf>
    <xf numFmtId="0" fontId="9" fillId="3" borderId="3" xfId="1" applyNumberFormat="1" applyFont="1" applyFill="1" applyBorder="1" applyAlignment="1">
      <alignment horizontal="left" vertical="center"/>
    </xf>
    <xf numFmtId="0" fontId="9" fillId="3" borderId="1" xfId="1" applyNumberFormat="1" applyFont="1" applyFill="1" applyBorder="1" applyAlignment="1">
      <alignment horizontal="left" vertical="center"/>
    </xf>
    <xf numFmtId="3" fontId="9" fillId="3" borderId="4" xfId="1" applyNumberFormat="1" applyFont="1" applyFill="1" applyBorder="1" applyAlignment="1" applyProtection="1">
      <alignment horizontal="right" vertical="center"/>
      <protection locked="0"/>
    </xf>
    <xf numFmtId="3" fontId="9" fillId="3" borderId="3" xfId="1" applyNumberFormat="1" applyFont="1" applyFill="1" applyBorder="1" applyAlignment="1" applyProtection="1">
      <alignment horizontal="right" vertical="center"/>
      <protection locked="0"/>
    </xf>
    <xf numFmtId="3" fontId="9" fillId="3" borderId="1" xfId="1" applyNumberFormat="1" applyFont="1" applyFill="1" applyBorder="1" applyAlignment="1" applyProtection="1">
      <alignment horizontal="right" vertical="center"/>
      <protection locked="0"/>
    </xf>
    <xf numFmtId="0" fontId="9" fillId="4" borderId="6" xfId="1" applyNumberFormat="1" applyFont="1" applyFill="1" applyBorder="1" applyAlignment="1" applyProtection="1">
      <alignment horizontal="left" vertical="center"/>
    </xf>
    <xf numFmtId="0" fontId="9" fillId="4" borderId="5" xfId="1" applyNumberFormat="1" applyFont="1" applyFill="1" applyBorder="1" applyAlignment="1" applyProtection="1">
      <alignment horizontal="left" vertical="center"/>
    </xf>
    <xf numFmtId="0" fontId="9" fillId="4" borderId="2" xfId="1" applyNumberFormat="1" applyFont="1" applyFill="1" applyBorder="1" applyAlignment="1" applyProtection="1">
      <alignment horizontal="left" vertical="center"/>
    </xf>
    <xf numFmtId="0" fontId="9" fillId="3" borderId="35" xfId="1" applyNumberFormat="1" applyFont="1" applyFill="1" applyBorder="1" applyAlignment="1" applyProtection="1">
      <alignment horizontal="center" vertical="center"/>
      <protection locked="0"/>
    </xf>
    <xf numFmtId="0" fontId="9" fillId="3" borderId="36" xfId="1" applyNumberFormat="1" applyFont="1" applyFill="1" applyBorder="1" applyAlignment="1" applyProtection="1">
      <alignment horizontal="center" vertical="center"/>
      <protection locked="0"/>
    </xf>
    <xf numFmtId="0" fontId="9" fillId="3" borderId="37" xfId="1" applyNumberFormat="1" applyFont="1" applyFill="1" applyBorder="1" applyAlignment="1" applyProtection="1">
      <alignment horizontal="center" vertical="center"/>
      <protection locked="0"/>
    </xf>
    <xf numFmtId="3" fontId="9" fillId="3" borderId="35" xfId="1" applyNumberFormat="1" applyFont="1" applyFill="1" applyBorder="1" applyAlignment="1" applyProtection="1">
      <alignment horizontal="right" vertical="center"/>
      <protection locked="0"/>
    </xf>
    <xf numFmtId="0" fontId="9" fillId="3" borderId="6" xfId="1" applyNumberFormat="1" applyFont="1" applyFill="1" applyBorder="1" applyAlignment="1" applyProtection="1">
      <alignment horizontal="left" vertical="center"/>
      <protection locked="0"/>
    </xf>
    <xf numFmtId="0" fontId="9" fillId="3" borderId="5" xfId="1" applyNumberFormat="1" applyFont="1" applyFill="1" applyBorder="1" applyAlignment="1" applyProtection="1">
      <alignment horizontal="left" vertical="center"/>
      <protection locked="0"/>
    </xf>
    <xf numFmtId="0" fontId="9" fillId="3" borderId="2" xfId="1" applyNumberFormat="1" applyFont="1" applyFill="1" applyBorder="1" applyAlignment="1" applyProtection="1">
      <alignment horizontal="left" vertical="center"/>
      <protection locked="0"/>
    </xf>
    <xf numFmtId="0" fontId="9" fillId="3" borderId="6" xfId="1" applyNumberFormat="1" applyFont="1" applyFill="1" applyBorder="1" applyAlignment="1" applyProtection="1">
      <alignment horizontal="center" vertical="center"/>
      <protection locked="0"/>
    </xf>
    <xf numFmtId="0" fontId="9" fillId="3" borderId="5" xfId="1" applyNumberFormat="1" applyFont="1" applyFill="1" applyBorder="1" applyAlignment="1" applyProtection="1">
      <alignment horizontal="center" vertical="center"/>
      <protection locked="0"/>
    </xf>
    <xf numFmtId="0" fontId="9" fillId="3" borderId="2" xfId="1" applyNumberFormat="1" applyFont="1" applyFill="1" applyBorder="1" applyAlignment="1" applyProtection="1">
      <alignment horizontal="center" vertical="center"/>
      <protection locked="0"/>
    </xf>
    <xf numFmtId="0" fontId="8" fillId="0" borderId="26" xfId="1" applyFont="1" applyBorder="1" applyAlignment="1">
      <alignment horizontal="left" vertical="center" wrapText="1"/>
    </xf>
    <xf numFmtId="0" fontId="8" fillId="0" borderId="25" xfId="1" applyFont="1" applyBorder="1" applyAlignment="1">
      <alignment horizontal="left" vertical="center" wrapText="1"/>
    </xf>
    <xf numFmtId="0" fontId="8" fillId="0" borderId="27" xfId="1" applyFont="1" applyBorder="1" applyAlignment="1">
      <alignment horizontal="left" vertical="center" wrapText="1"/>
    </xf>
    <xf numFmtId="0" fontId="2" fillId="2" borderId="26" xfId="1" applyNumberFormat="1" applyFont="1" applyFill="1" applyBorder="1" applyAlignment="1" applyProtection="1">
      <alignment horizontal="center" vertical="center" wrapText="1"/>
    </xf>
    <xf numFmtId="0" fontId="2" fillId="2" borderId="25" xfId="1" applyNumberFormat="1" applyFont="1" applyFill="1" applyBorder="1" applyAlignment="1" applyProtection="1">
      <alignment horizontal="center" vertical="center" wrapText="1"/>
    </xf>
    <xf numFmtId="0" fontId="2" fillId="2" borderId="40" xfId="1" applyNumberFormat="1" applyFont="1" applyFill="1" applyBorder="1" applyAlignment="1" applyProtection="1">
      <alignment horizontal="center" vertical="center" wrapText="1"/>
    </xf>
    <xf numFmtId="3" fontId="9" fillId="3" borderId="31" xfId="1" applyNumberFormat="1" applyFont="1" applyFill="1" applyBorder="1" applyAlignment="1" applyProtection="1">
      <alignment horizontal="right" vertical="center"/>
      <protection locked="0"/>
    </xf>
    <xf numFmtId="3" fontId="9" fillId="3" borderId="30" xfId="1" applyNumberFormat="1" applyFont="1" applyFill="1" applyBorder="1" applyAlignment="1" applyProtection="1">
      <alignment horizontal="right" vertical="center"/>
      <protection locked="0"/>
    </xf>
    <xf numFmtId="0" fontId="2" fillId="3" borderId="6" xfId="1" applyNumberFormat="1" applyFont="1" applyFill="1" applyBorder="1" applyAlignment="1">
      <alignment horizontal="right" vertical="center"/>
    </xf>
    <xf numFmtId="0" fontId="2" fillId="3" borderId="6" xfId="1" applyNumberFormat="1" applyFont="1" applyFill="1" applyBorder="1" applyAlignment="1" applyProtection="1">
      <alignment horizontal="right" vertical="center"/>
      <protection hidden="1"/>
    </xf>
    <xf numFmtId="0" fontId="2" fillId="3" borderId="5" xfId="1" applyNumberFormat="1" applyFont="1" applyFill="1" applyBorder="1" applyAlignment="1" applyProtection="1">
      <alignment horizontal="right" vertical="center"/>
      <protection hidden="1"/>
    </xf>
    <xf numFmtId="0" fontId="2" fillId="3" borderId="2" xfId="1" applyNumberFormat="1" applyFont="1" applyFill="1" applyBorder="1" applyAlignment="1" applyProtection="1">
      <alignment horizontal="right" vertical="center"/>
      <protection hidden="1"/>
    </xf>
    <xf numFmtId="3" fontId="9" fillId="3" borderId="5" xfId="1" applyNumberFormat="1" applyFont="1" applyFill="1" applyBorder="1" applyAlignment="1" applyProtection="1">
      <alignment vertical="center"/>
      <protection hidden="1"/>
    </xf>
    <xf numFmtId="3" fontId="9" fillId="3" borderId="33" xfId="1" applyNumberFormat="1" applyFont="1" applyFill="1" applyBorder="1" applyAlignment="1" applyProtection="1">
      <alignment vertical="center"/>
      <protection hidden="1"/>
    </xf>
    <xf numFmtId="0" fontId="2" fillId="3" borderId="28" xfId="1" applyNumberFormat="1" applyFont="1" applyFill="1" applyBorder="1" applyAlignment="1">
      <alignment horizontal="right" vertical="center"/>
    </xf>
    <xf numFmtId="0" fontId="2" fillId="3" borderId="32" xfId="1" applyNumberFormat="1" applyFont="1" applyFill="1" applyBorder="1" applyAlignment="1">
      <alignment horizontal="right" vertical="center"/>
    </xf>
    <xf numFmtId="0" fontId="2" fillId="3" borderId="30" xfId="1" applyNumberFormat="1" applyFont="1" applyFill="1" applyBorder="1" applyAlignment="1">
      <alignment horizontal="right" vertical="center"/>
    </xf>
    <xf numFmtId="0" fontId="9" fillId="3" borderId="31" xfId="1" applyNumberFormat="1" applyFont="1" applyFill="1" applyBorder="1" applyAlignment="1" applyProtection="1">
      <alignment horizontal="right" vertical="center"/>
      <protection hidden="1"/>
    </xf>
    <xf numFmtId="0" fontId="9" fillId="3" borderId="32" xfId="1" applyNumberFormat="1" applyFont="1" applyFill="1" applyBorder="1" applyAlignment="1" applyProtection="1">
      <alignment horizontal="right" vertical="center"/>
      <protection hidden="1"/>
    </xf>
    <xf numFmtId="0" fontId="9" fillId="3" borderId="30" xfId="1" applyNumberFormat="1" applyFont="1" applyFill="1" applyBorder="1" applyAlignment="1" applyProtection="1">
      <alignment horizontal="right" vertical="center"/>
      <protection hidden="1"/>
    </xf>
    <xf numFmtId="3" fontId="9" fillId="3" borderId="32" xfId="1" applyNumberFormat="1" applyFont="1" applyFill="1" applyBorder="1" applyAlignment="1" applyProtection="1">
      <alignment vertical="center"/>
      <protection hidden="1"/>
    </xf>
    <xf numFmtId="3" fontId="9" fillId="3" borderId="29" xfId="1" applyNumberFormat="1" applyFont="1" applyFill="1" applyBorder="1" applyAlignment="1" applyProtection="1">
      <alignment vertical="center"/>
      <protection hidden="1"/>
    </xf>
    <xf numFmtId="0" fontId="9" fillId="3" borderId="5" xfId="1" applyNumberFormat="1" applyFont="1" applyFill="1" applyBorder="1" applyAlignment="1" applyProtection="1">
      <alignment vertical="center"/>
      <protection hidden="1"/>
    </xf>
    <xf numFmtId="0" fontId="9" fillId="3" borderId="33" xfId="1" applyNumberFormat="1" applyFont="1" applyFill="1" applyBorder="1" applyAlignment="1" applyProtection="1">
      <alignment vertical="center"/>
      <protection hidden="1"/>
    </xf>
    <xf numFmtId="4" fontId="2" fillId="0" borderId="16" xfId="0" applyNumberFormat="1" applyFont="1" applyBorder="1" applyAlignment="1" applyProtection="1">
      <alignment horizontal="right"/>
      <protection hidden="1"/>
    </xf>
    <xf numFmtId="4" fontId="2" fillId="0" borderId="17" xfId="0" applyNumberFormat="1" applyFont="1" applyBorder="1" applyAlignment="1" applyProtection="1">
      <alignment horizontal="right"/>
      <protection hidden="1"/>
    </xf>
    <xf numFmtId="4" fontId="2" fillId="0" borderId="18" xfId="0" applyNumberFormat="1" applyFont="1" applyBorder="1" applyAlignment="1" applyProtection="1">
      <alignment horizontal="right"/>
      <protection hidden="1"/>
    </xf>
    <xf numFmtId="0" fontId="2" fillId="0" borderId="0" xfId="0" applyFont="1" applyAlignment="1" applyProtection="1">
      <alignment horizontal="center"/>
    </xf>
    <xf numFmtId="0" fontId="2" fillId="0" borderId="15" xfId="0" applyFont="1" applyBorder="1" applyAlignment="1" applyProtection="1">
      <alignment horizontal="center"/>
    </xf>
    <xf numFmtId="3" fontId="9" fillId="0" borderId="8" xfId="0" applyNumberFormat="1" applyFont="1" applyBorder="1" applyAlignment="1" applyProtection="1">
      <alignment horizontal="right"/>
      <protection hidden="1"/>
    </xf>
    <xf numFmtId="0" fontId="9" fillId="0" borderId="8" xfId="0" applyFont="1" applyBorder="1" applyAlignment="1" applyProtection="1">
      <alignment horizontal="right"/>
      <protection hidden="1"/>
    </xf>
    <xf numFmtId="0" fontId="9" fillId="0" borderId="12" xfId="0" applyFont="1" applyBorder="1" applyAlignment="1" applyProtection="1">
      <alignment horizontal="right"/>
      <protection hidden="1"/>
    </xf>
    <xf numFmtId="3" fontId="9" fillId="0" borderId="8" xfId="0" applyNumberFormat="1" applyFont="1" applyBorder="1" applyAlignment="1" applyProtection="1">
      <alignment horizontal="right" vertical="center"/>
      <protection hidden="1"/>
    </xf>
    <xf numFmtId="3" fontId="9" fillId="0" borderId="12" xfId="0" applyNumberFormat="1" applyFont="1" applyBorder="1" applyAlignment="1" applyProtection="1">
      <alignment horizontal="right" vertical="center"/>
      <protection hidden="1"/>
    </xf>
    <xf numFmtId="0" fontId="0" fillId="0" borderId="25" xfId="0" applyBorder="1"/>
    <xf numFmtId="0" fontId="9" fillId="0" borderId="25" xfId="0" applyFont="1" applyBorder="1"/>
    <xf numFmtId="0" fontId="9" fillId="0" borderId="8" xfId="0" applyFont="1" applyBorder="1" applyProtection="1"/>
    <xf numFmtId="0" fontId="2" fillId="0" borderId="17" xfId="0" applyFont="1" applyBorder="1" applyAlignment="1" applyProtection="1">
      <alignment horizontal="center" vertical="center"/>
    </xf>
    <xf numFmtId="0" fontId="9" fillId="0" borderId="17" xfId="0" applyFont="1" applyBorder="1" applyProtection="1"/>
    <xf numFmtId="0" fontId="9" fillId="0" borderId="10" xfId="0" applyFont="1" applyBorder="1" applyAlignment="1" applyProtection="1">
      <alignment horizontal="left" vertical="center" wrapText="1"/>
      <protection hidden="1"/>
    </xf>
    <xf numFmtId="0" fontId="9" fillId="0" borderId="8" xfId="0" applyFont="1" applyBorder="1" applyAlignment="1" applyProtection="1">
      <alignment horizontal="left" vertical="center" wrapText="1"/>
      <protection hidden="1"/>
    </xf>
    <xf numFmtId="0" fontId="9" fillId="0" borderId="12" xfId="0" applyFont="1" applyBorder="1" applyAlignment="1" applyProtection="1">
      <alignment horizontal="left" vertical="center" wrapText="1"/>
      <protection hidden="1"/>
    </xf>
    <xf numFmtId="0" fontId="9" fillId="0" borderId="10"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0" xfId="0" applyFont="1" applyFill="1" applyBorder="1" applyAlignment="1" applyProtection="1">
      <alignment horizontal="left"/>
      <protection locked="0"/>
    </xf>
    <xf numFmtId="0" fontId="9" fillId="0" borderId="8" xfId="0" applyFont="1" applyFill="1" applyBorder="1" applyAlignment="1" applyProtection="1">
      <alignment horizontal="left"/>
      <protection locked="0"/>
    </xf>
    <xf numFmtId="0" fontId="9" fillId="0" borderId="12" xfId="0" applyFont="1" applyFill="1" applyBorder="1" applyAlignment="1" applyProtection="1">
      <alignment horizontal="left"/>
      <protection locked="0"/>
    </xf>
    <xf numFmtId="0" fontId="9" fillId="0" borderId="17" xfId="0" applyFont="1" applyBorder="1" applyAlignment="1" applyProtection="1">
      <alignment horizontal="left"/>
      <protection locked="0"/>
    </xf>
    <xf numFmtId="0" fontId="9" fillId="0" borderId="18" xfId="0" applyFont="1" applyBorder="1" applyAlignment="1" applyProtection="1">
      <alignment horizontal="left"/>
      <protection locked="0"/>
    </xf>
    <xf numFmtId="2" fontId="9" fillId="0" borderId="16" xfId="0" applyNumberFormat="1" applyFont="1" applyBorder="1" applyAlignment="1" applyProtection="1">
      <alignment horizontal="right" vertical="center"/>
      <protection locked="0"/>
    </xf>
    <xf numFmtId="2" fontId="9" fillId="0" borderId="17" xfId="0" applyNumberFormat="1" applyFont="1" applyBorder="1" applyAlignment="1" applyProtection="1">
      <alignment horizontal="right" vertical="center"/>
      <protection locked="0"/>
    </xf>
    <xf numFmtId="2" fontId="9" fillId="0" borderId="18" xfId="0" applyNumberFormat="1" applyFont="1" applyBorder="1" applyAlignment="1" applyProtection="1">
      <alignment horizontal="right" vertical="center"/>
      <protection locked="0"/>
    </xf>
    <xf numFmtId="3" fontId="9" fillId="0" borderId="8" xfId="0" applyNumberFormat="1" applyFont="1" applyBorder="1" applyAlignment="1" applyProtection="1">
      <alignment horizontal="right"/>
      <protection locked="0"/>
    </xf>
    <xf numFmtId="3" fontId="9" fillId="0" borderId="12" xfId="0" applyNumberFormat="1" applyFont="1" applyBorder="1" applyAlignment="1" applyProtection="1">
      <alignment horizontal="right"/>
      <protection locked="0"/>
    </xf>
    <xf numFmtId="3" fontId="9" fillId="0" borderId="12" xfId="0" applyNumberFormat="1" applyFont="1" applyBorder="1" applyAlignment="1" applyProtection="1">
      <alignment horizontal="right"/>
      <protection hidden="1"/>
    </xf>
    <xf numFmtId="0" fontId="2" fillId="9" borderId="17" xfId="0" applyNumberFormat="1" applyFont="1" applyFill="1" applyBorder="1" applyAlignment="1" applyProtection="1">
      <alignment horizontal="right" vertical="center"/>
    </xf>
    <xf numFmtId="0" fontId="2" fillId="7" borderId="7" xfId="0" applyFont="1" applyFill="1" applyBorder="1" applyAlignment="1" applyProtection="1">
      <alignment horizontal="center" vertical="center"/>
      <protection hidden="1"/>
    </xf>
    <xf numFmtId="0" fontId="9" fillId="0" borderId="10" xfId="0" applyFont="1" applyBorder="1" applyAlignment="1" applyProtection="1">
      <alignment vertical="center" wrapText="1"/>
      <protection hidden="1"/>
    </xf>
    <xf numFmtId="0" fontId="9" fillId="0" borderId="8" xfId="0" applyFont="1" applyBorder="1" applyAlignment="1" applyProtection="1">
      <alignment vertical="center" wrapText="1"/>
      <protection hidden="1"/>
    </xf>
    <xf numFmtId="0" fontId="9" fillId="0" borderId="12" xfId="0" applyFont="1" applyBorder="1" applyAlignment="1" applyProtection="1">
      <alignment vertical="center" wrapText="1"/>
      <protection hidden="1"/>
    </xf>
    <xf numFmtId="0" fontId="2" fillId="0" borderId="7" xfId="0" applyFont="1" applyBorder="1" applyAlignment="1" applyProtection="1">
      <alignment horizontal="center" vertical="center"/>
      <protection hidden="1"/>
    </xf>
    <xf numFmtId="0" fontId="9" fillId="0" borderId="7" xfId="0" applyFont="1" applyBorder="1" applyAlignment="1" applyProtection="1">
      <alignment vertical="center" wrapText="1"/>
      <protection hidden="1"/>
    </xf>
    <xf numFmtId="0" fontId="2" fillId="0" borderId="7" xfId="0" applyFont="1" applyBorder="1" applyAlignment="1" applyProtection="1">
      <alignment horizontal="center" vertical="center"/>
    </xf>
    <xf numFmtId="0" fontId="7" fillId="8" borderId="0" xfId="0" applyFont="1" applyFill="1" applyAlignment="1">
      <alignment horizontal="center"/>
    </xf>
    <xf numFmtId="0" fontId="7" fillId="0" borderId="7" xfId="0" applyNumberFormat="1" applyFont="1" applyFill="1" applyBorder="1" applyAlignment="1" applyProtection="1">
      <alignment horizontal="center"/>
    </xf>
    <xf numFmtId="0" fontId="9" fillId="0" borderId="10" xfId="0" applyFont="1" applyBorder="1" applyAlignment="1" applyProtection="1">
      <alignment vertical="center" wrapText="1"/>
    </xf>
    <xf numFmtId="0" fontId="9" fillId="0" borderId="8" xfId="0" applyFont="1" applyBorder="1" applyAlignment="1" applyProtection="1">
      <alignment vertical="center" wrapText="1"/>
    </xf>
    <xf numFmtId="0" fontId="9" fillId="0" borderId="12" xfId="0" applyFont="1" applyBorder="1" applyAlignment="1" applyProtection="1">
      <alignment vertical="center" wrapText="1"/>
    </xf>
    <xf numFmtId="0" fontId="9" fillId="0" borderId="7" xfId="0" applyFont="1" applyBorder="1" applyAlignment="1" applyProtection="1">
      <alignment horizontal="left" vertical="center" wrapText="1"/>
      <protection hidden="1"/>
    </xf>
    <xf numFmtId="0" fontId="9" fillId="0" borderId="7" xfId="0" applyFont="1" applyBorder="1" applyAlignment="1" applyProtection="1">
      <alignment vertical="center"/>
    </xf>
    <xf numFmtId="0" fontId="9" fillId="0" borderId="7" xfId="0" applyFont="1" applyBorder="1" applyAlignment="1" applyProtection="1">
      <alignment vertical="center"/>
      <protection hidden="1"/>
    </xf>
    <xf numFmtId="0" fontId="2" fillId="0" borderId="1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horizontal="center" wrapText="1"/>
    </xf>
    <xf numFmtId="0" fontId="2" fillId="0" borderId="12" xfId="0" applyFont="1" applyFill="1" applyBorder="1" applyAlignment="1">
      <alignment horizontal="center" wrapText="1"/>
    </xf>
    <xf numFmtId="0" fontId="2" fillId="7" borderId="10" xfId="0" applyFont="1" applyFill="1" applyBorder="1" applyAlignment="1">
      <alignment vertical="center"/>
    </xf>
    <xf numFmtId="0" fontId="2" fillId="7" borderId="8" xfId="0" applyFont="1" applyFill="1" applyBorder="1" applyAlignment="1">
      <alignment vertical="center"/>
    </xf>
    <xf numFmtId="0" fontId="2" fillId="7" borderId="12" xfId="0" applyFont="1" applyFill="1" applyBorder="1" applyAlignment="1">
      <alignment vertical="center"/>
    </xf>
    <xf numFmtId="0" fontId="2" fillId="0" borderId="10"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9" fillId="0" borderId="16" xfId="0" applyFont="1" applyFill="1" applyBorder="1" applyAlignment="1" applyProtection="1">
      <alignment horizontal="left"/>
      <protection locked="0"/>
    </xf>
    <xf numFmtId="0" fontId="9" fillId="0" borderId="17" xfId="0" applyFont="1" applyFill="1" applyBorder="1" applyAlignment="1" applyProtection="1">
      <alignment horizontal="left"/>
      <protection locked="0"/>
    </xf>
    <xf numFmtId="0" fontId="9" fillId="0" borderId="18" xfId="0" applyFont="1" applyFill="1" applyBorder="1" applyAlignment="1" applyProtection="1">
      <alignment horizontal="left"/>
      <protection locked="0"/>
    </xf>
    <xf numFmtId="0" fontId="2" fillId="0" borderId="10"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7" borderId="10"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12" xfId="0" applyFont="1" applyFill="1" applyBorder="1" applyAlignment="1">
      <alignment horizontal="center" vertical="center"/>
    </xf>
    <xf numFmtId="0" fontId="9" fillId="0" borderId="10" xfId="0" applyFont="1" applyBorder="1" applyAlignment="1">
      <alignment vertical="center"/>
    </xf>
    <xf numFmtId="0" fontId="9" fillId="0" borderId="8" xfId="0" applyFont="1" applyBorder="1" applyAlignment="1">
      <alignment vertical="center"/>
    </xf>
    <xf numFmtId="0" fontId="9" fillId="0" borderId="8"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9" fillId="0" borderId="17" xfId="0" applyFont="1" applyBorder="1"/>
  </cellXfs>
  <cellStyles count="11">
    <cellStyle name="Currency 2" xfId="7"/>
    <cellStyle name="Good" xfId="2" builtinId="26"/>
    <cellStyle name="Hyperlink" xfId="10" builtinId="8"/>
    <cellStyle name="Neutral" xfId="3" builtinId="28"/>
    <cellStyle name="Normal" xfId="0" builtinId="0"/>
    <cellStyle name="Normal 2" xfId="1"/>
    <cellStyle name="Normal 3" xfId="4"/>
    <cellStyle name="Normal 3 2" xfId="9"/>
    <cellStyle name="Normal 4" xfId="8"/>
    <cellStyle name="Normal_Codes" xfId="6"/>
    <cellStyle name="Normal_Sheet1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0</xdr:row>
          <xdr:rowOff>85725</xdr:rowOff>
        </xdr:from>
        <xdr:to>
          <xdr:col>7</xdr:col>
          <xdr:colOff>742950</xdr:colOff>
          <xdr:row>45</xdr:row>
          <xdr:rowOff>133350</xdr:rowOff>
        </xdr:to>
        <xdr:sp macro="" textlink="">
          <xdr:nvSpPr>
            <xdr:cNvPr id="16385" name="Object 1" hidden="1">
              <a:extLst>
                <a:ext uri="{63B3BB69-23CF-44E3-9099-C40C66FF867C}">
                  <a14:compatExt spid="_x0000_s1638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73</xdr:col>
          <xdr:colOff>38100</xdr:colOff>
          <xdr:row>4</xdr:row>
          <xdr:rowOff>238125</xdr:rowOff>
        </xdr:from>
        <xdr:to>
          <xdr:col>77</xdr:col>
          <xdr:colOff>47625</xdr:colOff>
          <xdr:row>7</xdr:row>
          <xdr:rowOff>47625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Clear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73</xdr:col>
          <xdr:colOff>47625</xdr:colOff>
          <xdr:row>2</xdr:row>
          <xdr:rowOff>238125</xdr:rowOff>
        </xdr:from>
        <xdr:to>
          <xdr:col>79</xdr:col>
          <xdr:colOff>0</xdr:colOff>
          <xdr:row>4</xdr:row>
          <xdr:rowOff>133350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Clear All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73</xdr:col>
          <xdr:colOff>38100</xdr:colOff>
          <xdr:row>1</xdr:row>
          <xdr:rowOff>19050</xdr:rowOff>
        </xdr:from>
        <xdr:to>
          <xdr:col>78</xdr:col>
          <xdr:colOff>104775</xdr:colOff>
          <xdr:row>2</xdr:row>
          <xdr:rowOff>142875</xdr:rowOff>
        </xdr:to>
        <xdr:sp macro="" textlink="">
          <xdr:nvSpPr>
            <xdr:cNvPr id="12291" name="Button 3" hidden="1">
              <a:extLst>
                <a:ext uri="{63B3BB69-23CF-44E3-9099-C40C66FF867C}">
                  <a14:compatExt spid="_x0000_s12291"/>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Print Form</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66675</xdr:colOff>
          <xdr:row>11</xdr:row>
          <xdr:rowOff>19050</xdr:rowOff>
        </xdr:from>
        <xdr:to>
          <xdr:col>9</xdr:col>
          <xdr:colOff>9525</xdr:colOff>
          <xdr:row>11</xdr:row>
          <xdr:rowOff>142875</xdr:rowOff>
        </xdr:to>
        <xdr:sp macro="" textlink="">
          <xdr:nvSpPr>
            <xdr:cNvPr id="10248" name="CBX_CORP"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38100</xdr:colOff>
          <xdr:row>11</xdr:row>
          <xdr:rowOff>38100</xdr:rowOff>
        </xdr:from>
        <xdr:to>
          <xdr:col>19</xdr:col>
          <xdr:colOff>0</xdr:colOff>
          <xdr:row>11</xdr:row>
          <xdr:rowOff>152400</xdr:rowOff>
        </xdr:to>
        <xdr:sp macro="" textlink="">
          <xdr:nvSpPr>
            <xdr:cNvPr id="10252" name="CBX_COOP"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22</xdr:col>
          <xdr:colOff>66675</xdr:colOff>
          <xdr:row>11</xdr:row>
          <xdr:rowOff>19050</xdr:rowOff>
        </xdr:from>
        <xdr:to>
          <xdr:col>29</xdr:col>
          <xdr:colOff>9525</xdr:colOff>
          <xdr:row>11</xdr:row>
          <xdr:rowOff>152400</xdr:rowOff>
        </xdr:to>
        <xdr:sp macro="" textlink="">
          <xdr:nvSpPr>
            <xdr:cNvPr id="10253" name="CBX_PARTNER"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32</xdr:col>
          <xdr:colOff>19050</xdr:colOff>
          <xdr:row>11</xdr:row>
          <xdr:rowOff>9525</xdr:rowOff>
        </xdr:from>
        <xdr:to>
          <xdr:col>39</xdr:col>
          <xdr:colOff>104775</xdr:colOff>
          <xdr:row>11</xdr:row>
          <xdr:rowOff>161925</xdr:rowOff>
        </xdr:to>
        <xdr:sp macro="" textlink="">
          <xdr:nvSpPr>
            <xdr:cNvPr id="10254" name="CBX_OTHER"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79</xdr:col>
          <xdr:colOff>85725</xdr:colOff>
          <xdr:row>2</xdr:row>
          <xdr:rowOff>19050</xdr:rowOff>
        </xdr:from>
        <xdr:to>
          <xdr:col>85</xdr:col>
          <xdr:colOff>0</xdr:colOff>
          <xdr:row>3</xdr:row>
          <xdr:rowOff>152400</xdr:rowOff>
        </xdr:to>
        <xdr:sp macro="" textlink="">
          <xdr:nvSpPr>
            <xdr:cNvPr id="10255" name="Button 15" hidden="1">
              <a:extLst>
                <a:ext uri="{63B3BB69-23CF-44E3-9099-C40C66FF867C}">
                  <a14:compatExt spid="_x0000_s10255"/>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Clear</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83</xdr:col>
          <xdr:colOff>104775</xdr:colOff>
          <xdr:row>1</xdr:row>
          <xdr:rowOff>19050</xdr:rowOff>
        </xdr:from>
        <xdr:to>
          <xdr:col>88</xdr:col>
          <xdr:colOff>85725</xdr:colOff>
          <xdr:row>2</xdr:row>
          <xdr:rowOff>152400</xdr:rowOff>
        </xdr:to>
        <xdr:sp macro="" textlink="">
          <xdr:nvSpPr>
            <xdr:cNvPr id="14337" name="Button 1" hidden="1">
              <a:extLst>
                <a:ext uri="{63B3BB69-23CF-44E3-9099-C40C66FF867C}">
                  <a14:compatExt spid="_x0000_s14337"/>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Clear</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72</xdr:col>
          <xdr:colOff>28575</xdr:colOff>
          <xdr:row>1</xdr:row>
          <xdr:rowOff>28575</xdr:rowOff>
        </xdr:from>
        <xdr:to>
          <xdr:col>77</xdr:col>
          <xdr:colOff>0</xdr:colOff>
          <xdr:row>2</xdr:row>
          <xdr:rowOff>142875</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1200" b="0" i="0" u="none" strike="noStrike" baseline="0">
                  <a:solidFill>
                    <a:srgbClr val="000000"/>
                  </a:solidFill>
                  <a:latin typeface="Arial"/>
                  <a:cs typeface="Arial"/>
                </a:rPr>
                <a:t>Clear</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4.vml"/><Relationship Id="rId7" Type="http://schemas.openxmlformats.org/officeDocument/2006/relationships/ctrlProp" Target="../ctrlProps/ctrlProp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
  <sheetViews>
    <sheetView showGridLines="0" showRowColHeaders="0" workbookViewId="0">
      <selection activeCell="B2" sqref="B2"/>
    </sheetView>
  </sheetViews>
  <sheetFormatPr defaultRowHeight="15" x14ac:dyDescent="0.2"/>
  <sheetData/>
  <sheetProtection password="8756" sheet="1" objects="1" scenarios="1" selectLockedCells="1"/>
  <pageMargins left="0.7" right="0.7" top="0.75" bottom="0.75" header="0.3" footer="0.3"/>
  <pageSetup orientation="portrait" r:id="rId1"/>
  <drawing r:id="rId2"/>
  <legacyDrawing r:id="rId3"/>
  <oleObjects>
    <mc:AlternateContent xmlns:mc="http://schemas.openxmlformats.org/markup-compatibility/2006">
      <mc:Choice Requires="x14">
        <oleObject progId="Document" shapeId="16385" r:id="rId4">
          <objectPr defaultSize="0" r:id="rId5">
            <anchor moveWithCells="1">
              <from>
                <xdr:col>0</xdr:col>
                <xdr:colOff>123825</xdr:colOff>
                <xdr:row>0</xdr:row>
                <xdr:rowOff>85725</xdr:rowOff>
              </from>
              <to>
                <xdr:col>7</xdr:col>
                <xdr:colOff>742950</xdr:colOff>
                <xdr:row>45</xdr:row>
                <xdr:rowOff>133350</xdr:rowOff>
              </to>
            </anchor>
          </objectPr>
        </oleObject>
      </mc:Choice>
      <mc:Fallback>
        <oleObject progId="Document" shapeId="1638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79998168889431442"/>
    <pageSetUpPr fitToPage="1"/>
  </sheetPr>
  <dimension ref="A1:DM73"/>
  <sheetViews>
    <sheetView showGridLines="0" showRowColHeaders="0" tabSelected="1" zoomScaleNormal="100" workbookViewId="0">
      <selection activeCell="BL3" sqref="BL3:BM3"/>
    </sheetView>
  </sheetViews>
  <sheetFormatPr defaultColWidth="4.88671875" defaultRowHeight="15" x14ac:dyDescent="0.2"/>
  <cols>
    <col min="1" max="73" width="1.44140625" style="25" customWidth="1"/>
    <col min="74" max="154" width="1.44140625" customWidth="1"/>
  </cols>
  <sheetData>
    <row r="1" spans="1:85" ht="15" customHeight="1" x14ac:dyDescent="0.2">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07"/>
      <c r="BA1" s="307"/>
      <c r="BB1" s="307"/>
      <c r="BC1" s="307"/>
      <c r="BD1" s="307"/>
      <c r="BE1" s="307"/>
      <c r="BF1" s="307"/>
      <c r="BG1" s="307"/>
      <c r="BH1" s="307"/>
      <c r="BI1" s="307"/>
      <c r="BJ1" s="307"/>
      <c r="BK1" s="307"/>
      <c r="BL1" s="307"/>
      <c r="BM1" s="307"/>
      <c r="BN1" s="307"/>
      <c r="BO1" s="307"/>
      <c r="BP1" s="307"/>
      <c r="BQ1" s="307"/>
      <c r="BR1" s="307"/>
    </row>
    <row r="2" spans="1:85" ht="6" customHeight="1" x14ac:dyDescent="0.2">
      <c r="A2" s="314" t="s">
        <v>457</v>
      </c>
      <c r="B2" s="315"/>
      <c r="C2" s="315"/>
      <c r="D2" s="315"/>
      <c r="E2" s="315"/>
      <c r="F2" s="315"/>
      <c r="G2" s="315"/>
      <c r="H2" s="291" t="s">
        <v>521</v>
      </c>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146"/>
      <c r="BG2" s="146"/>
      <c r="BH2" s="146"/>
      <c r="BI2" s="146"/>
      <c r="BJ2" s="146"/>
      <c r="BK2" s="138"/>
      <c r="BL2" s="138"/>
      <c r="BM2" s="138"/>
      <c r="BN2" s="138"/>
      <c r="BO2" s="138"/>
      <c r="BP2" s="138"/>
      <c r="BQ2" s="138"/>
      <c r="BR2" s="139"/>
      <c r="BS2"/>
      <c r="BT2"/>
      <c r="BU2"/>
      <c r="CA2" s="3"/>
      <c r="CB2" s="3"/>
      <c r="CC2" s="3"/>
      <c r="CD2" s="3"/>
      <c r="CE2" s="3"/>
      <c r="CF2" s="3"/>
      <c r="CG2" s="3"/>
    </row>
    <row r="3" spans="1:85" ht="20.100000000000001" customHeight="1" x14ac:dyDescent="0.2">
      <c r="A3" s="316"/>
      <c r="B3" s="317"/>
      <c r="C3" s="317"/>
      <c r="D3" s="317"/>
      <c r="E3" s="317"/>
      <c r="F3" s="317"/>
      <c r="G3" s="317"/>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75" t="s">
        <v>492</v>
      </c>
      <c r="BG3" s="275"/>
      <c r="BH3" s="275"/>
      <c r="BI3" s="275"/>
      <c r="BJ3" s="275"/>
      <c r="BK3" s="276"/>
      <c r="BL3" s="287"/>
      <c r="BM3" s="288"/>
      <c r="BN3" s="289" t="s">
        <v>100</v>
      </c>
      <c r="BO3" s="290"/>
      <c r="BP3" s="287"/>
      <c r="BQ3" s="288"/>
      <c r="BR3" s="131"/>
      <c r="BS3"/>
      <c r="BT3"/>
      <c r="BU3"/>
      <c r="CA3" s="3"/>
      <c r="CB3" s="3"/>
      <c r="CC3" s="3"/>
      <c r="CD3" s="3"/>
      <c r="CE3" s="3"/>
      <c r="CF3" s="3"/>
      <c r="CG3" s="3"/>
    </row>
    <row r="4" spans="1:85" s="215" customFormat="1" ht="4.5" customHeight="1" x14ac:dyDescent="0.2">
      <c r="A4" s="316"/>
      <c r="B4" s="317"/>
      <c r="C4" s="317"/>
      <c r="D4" s="317"/>
      <c r="E4" s="317"/>
      <c r="F4" s="317"/>
      <c r="G4" s="317"/>
      <c r="H4" s="292" t="s">
        <v>460</v>
      </c>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14"/>
      <c r="BG4" s="214"/>
      <c r="BH4" s="214"/>
      <c r="BI4" s="214"/>
      <c r="BJ4" s="214"/>
      <c r="BK4" s="214"/>
      <c r="BL4" s="225"/>
      <c r="BM4" s="225"/>
      <c r="BN4" s="223"/>
      <c r="BO4" s="223"/>
      <c r="BP4" s="225"/>
      <c r="BQ4" s="225"/>
      <c r="BR4" s="226"/>
      <c r="CA4" s="3"/>
      <c r="CB4" s="3"/>
      <c r="CC4" s="3"/>
      <c r="CD4" s="3"/>
      <c r="CE4" s="3"/>
      <c r="CF4" s="3"/>
      <c r="CG4" s="3"/>
    </row>
    <row r="5" spans="1:85" ht="20.100000000000001" customHeight="1" x14ac:dyDescent="0.2">
      <c r="A5" s="316"/>
      <c r="B5" s="317"/>
      <c r="C5" s="317"/>
      <c r="D5" s="317"/>
      <c r="E5" s="317"/>
      <c r="F5" s="317"/>
      <c r="G5" s="317"/>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147"/>
      <c r="BG5" s="147"/>
      <c r="BH5" s="147"/>
      <c r="BI5" s="147"/>
      <c r="BJ5" s="147"/>
      <c r="BK5" s="140"/>
      <c r="BL5" s="140"/>
      <c r="BM5" s="140"/>
      <c r="BN5" s="140"/>
      <c r="BO5" s="140"/>
      <c r="BP5" s="140"/>
      <c r="BQ5" s="140"/>
      <c r="BR5" s="131"/>
      <c r="BS5"/>
      <c r="BT5"/>
      <c r="BU5"/>
      <c r="CA5" s="3"/>
      <c r="CB5" s="3"/>
      <c r="CC5" s="3"/>
      <c r="CD5" s="3"/>
      <c r="CE5" s="3"/>
      <c r="CF5" s="3"/>
      <c r="CG5" s="3"/>
    </row>
    <row r="6" spans="1:85" ht="6.75" customHeight="1" x14ac:dyDescent="0.2">
      <c r="A6" s="318"/>
      <c r="B6" s="319"/>
      <c r="C6" s="319"/>
      <c r="D6" s="319"/>
      <c r="E6" s="319"/>
      <c r="F6" s="319"/>
      <c r="G6" s="319"/>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3"/>
      <c r="BF6" s="148"/>
      <c r="BG6" s="148"/>
      <c r="BH6" s="148"/>
      <c r="BI6" s="148"/>
      <c r="BJ6" s="148"/>
      <c r="BK6" s="144"/>
      <c r="BL6" s="144"/>
      <c r="BM6" s="144"/>
      <c r="BN6" s="144"/>
      <c r="BO6" s="144"/>
      <c r="BP6" s="144"/>
      <c r="BQ6" s="144"/>
      <c r="BR6" s="145"/>
      <c r="BS6"/>
      <c r="BT6"/>
      <c r="BU6"/>
    </row>
    <row r="7" spans="1:85" ht="4.5" customHeight="1" x14ac:dyDescent="0.2">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row>
    <row r="8" spans="1:85" ht="4.5" customHeight="1" x14ac:dyDescent="0.2">
      <c r="A8" s="277" t="s">
        <v>484</v>
      </c>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151"/>
      <c r="AY8" s="283" t="s">
        <v>485</v>
      </c>
      <c r="AZ8" s="283"/>
      <c r="BA8" s="283"/>
      <c r="BB8" s="283"/>
      <c r="BC8" s="283"/>
      <c r="BD8" s="283"/>
      <c r="BE8" s="283"/>
      <c r="BF8" s="283"/>
      <c r="BG8" s="283"/>
      <c r="BH8" s="283"/>
      <c r="BI8" s="151"/>
      <c r="BJ8" s="151"/>
      <c r="BK8" s="151"/>
      <c r="BL8" s="151"/>
      <c r="BM8" s="151"/>
      <c r="BN8" s="151"/>
      <c r="BO8" s="151"/>
      <c r="BP8" s="151"/>
      <c r="BQ8" s="151"/>
      <c r="BR8" s="152"/>
      <c r="BS8"/>
      <c r="BT8"/>
      <c r="BU8"/>
    </row>
    <row r="9" spans="1:85" ht="18.75" customHeight="1" x14ac:dyDescent="0.2">
      <c r="A9" s="279"/>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153"/>
      <c r="AY9" s="284"/>
      <c r="AZ9" s="284"/>
      <c r="BA9" s="284"/>
      <c r="BB9" s="284"/>
      <c r="BC9" s="284"/>
      <c r="BD9" s="284"/>
      <c r="BE9" s="284"/>
      <c r="BF9" s="284"/>
      <c r="BG9" s="284"/>
      <c r="BH9" s="284"/>
      <c r="BI9" s="326"/>
      <c r="BJ9" s="327"/>
      <c r="BK9" s="324" t="s">
        <v>0</v>
      </c>
      <c r="BL9" s="284"/>
      <c r="BM9" s="325"/>
      <c r="BN9" s="326"/>
      <c r="BO9" s="327"/>
      <c r="BP9" s="324" t="s">
        <v>1</v>
      </c>
      <c r="BQ9" s="284"/>
      <c r="BR9" s="325"/>
      <c r="BS9"/>
      <c r="BT9"/>
      <c r="BU9"/>
    </row>
    <row r="10" spans="1:85" ht="4.5" customHeight="1" x14ac:dyDescent="0.2">
      <c r="A10" s="281"/>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282"/>
      <c r="AX10" s="154"/>
      <c r="AY10" s="285"/>
      <c r="AZ10" s="285"/>
      <c r="BA10" s="285"/>
      <c r="BB10" s="285"/>
      <c r="BC10" s="285"/>
      <c r="BD10" s="285"/>
      <c r="BE10" s="285"/>
      <c r="BF10" s="285"/>
      <c r="BG10" s="285"/>
      <c r="BH10" s="285"/>
      <c r="BI10" s="154"/>
      <c r="BJ10" s="154"/>
      <c r="BK10" s="154"/>
      <c r="BL10" s="154"/>
      <c r="BM10" s="154"/>
      <c r="BN10" s="154"/>
      <c r="BO10" s="154"/>
      <c r="BP10" s="154"/>
      <c r="BQ10" s="154"/>
      <c r="BR10" s="155"/>
      <c r="BS10"/>
      <c r="BT10"/>
      <c r="BU10"/>
    </row>
    <row r="11" spans="1:85" ht="20.100000000000001" customHeight="1" x14ac:dyDescent="0.2">
      <c r="A11" s="267" t="s">
        <v>461</v>
      </c>
      <c r="B11" s="268"/>
      <c r="C11" s="268"/>
      <c r="D11" s="268"/>
      <c r="E11" s="268"/>
      <c r="F11" s="268"/>
      <c r="G11" s="268"/>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c r="AS11" s="268"/>
      <c r="AT11" s="268"/>
      <c r="AU11" s="268"/>
      <c r="AV11" s="268"/>
      <c r="AW11" s="268"/>
      <c r="AX11" s="268"/>
      <c r="AY11" s="268"/>
      <c r="AZ11" s="268"/>
      <c r="BA11" s="268"/>
      <c r="BB11" s="268"/>
      <c r="BC11" s="268"/>
      <c r="BD11" s="268"/>
      <c r="BE11" s="268"/>
      <c r="BF11" s="268"/>
      <c r="BG11" s="268"/>
      <c r="BH11" s="268"/>
      <c r="BI11" s="268"/>
      <c r="BJ11" s="268"/>
      <c r="BK11" s="268"/>
      <c r="BL11" s="268"/>
      <c r="BM11" s="268"/>
      <c r="BN11" s="268"/>
      <c r="BO11" s="268"/>
      <c r="BP11" s="268"/>
      <c r="BQ11" s="268"/>
      <c r="BR11" s="270"/>
      <c r="BS11"/>
      <c r="BT11"/>
      <c r="BU11"/>
    </row>
    <row r="12" spans="1:85" ht="20.100000000000001" customHeight="1" x14ac:dyDescent="0.2">
      <c r="A12" s="266"/>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1"/>
      <c r="BS12"/>
      <c r="BT12"/>
      <c r="BU12"/>
    </row>
    <row r="13" spans="1:85" ht="15" customHeight="1" x14ac:dyDescent="0.2">
      <c r="A13" s="267" t="s">
        <v>107</v>
      </c>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t="s">
        <v>486</v>
      </c>
      <c r="AC13" s="268"/>
      <c r="AD13" s="268"/>
      <c r="AE13" s="268"/>
      <c r="AF13" s="268"/>
      <c r="AG13" s="268"/>
      <c r="AH13" s="268"/>
      <c r="AI13" s="268"/>
      <c r="AJ13" s="268"/>
      <c r="AK13" s="268"/>
      <c r="AL13" s="268"/>
      <c r="AM13" s="268"/>
      <c r="AN13" s="268"/>
      <c r="AO13" s="268"/>
      <c r="AP13" s="268"/>
      <c r="AQ13" s="268"/>
      <c r="AR13" s="268"/>
      <c r="AS13" s="268"/>
      <c r="AT13" s="269" t="s">
        <v>487</v>
      </c>
      <c r="AU13" s="269"/>
      <c r="AV13" s="269"/>
      <c r="AW13" s="269"/>
      <c r="AX13" s="269"/>
      <c r="AY13" s="269"/>
      <c r="AZ13" s="269"/>
      <c r="BA13" s="269"/>
      <c r="BB13" s="269"/>
      <c r="BC13" s="269"/>
      <c r="BD13" s="269"/>
      <c r="BE13" s="269"/>
      <c r="BF13" s="269"/>
      <c r="BG13" s="268" t="s">
        <v>488</v>
      </c>
      <c r="BH13" s="268"/>
      <c r="BI13" s="268"/>
      <c r="BJ13" s="268"/>
      <c r="BK13" s="268"/>
      <c r="BL13" s="268"/>
      <c r="BM13" s="268"/>
      <c r="BN13" s="268"/>
      <c r="BO13" s="268"/>
      <c r="BP13" s="268"/>
      <c r="BQ13" s="268"/>
      <c r="BR13" s="270"/>
      <c r="BS13"/>
      <c r="BT13"/>
      <c r="BU13"/>
    </row>
    <row r="14" spans="1:85" ht="20.100000000000001" customHeight="1" x14ac:dyDescent="0.2">
      <c r="A14" s="266"/>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86"/>
      <c r="AU14" s="286"/>
      <c r="AV14" s="286"/>
      <c r="AW14" s="286"/>
      <c r="AX14" s="286"/>
      <c r="AY14" s="286"/>
      <c r="AZ14" s="286"/>
      <c r="BA14" s="286"/>
      <c r="BB14" s="286"/>
      <c r="BC14" s="286"/>
      <c r="BD14" s="286"/>
      <c r="BE14" s="286"/>
      <c r="BF14" s="286"/>
      <c r="BG14" s="260"/>
      <c r="BH14" s="260"/>
      <c r="BI14" s="260"/>
      <c r="BJ14" s="260"/>
      <c r="BK14" s="260"/>
      <c r="BL14" s="260"/>
      <c r="BM14" s="260"/>
      <c r="BN14" s="260"/>
      <c r="BO14" s="260"/>
      <c r="BP14" s="260"/>
      <c r="BQ14" s="260"/>
      <c r="BR14" s="261"/>
      <c r="BS14"/>
      <c r="BT14"/>
      <c r="BU14"/>
    </row>
    <row r="15" spans="1:85" ht="20.100000000000001" customHeight="1" x14ac:dyDescent="0.2">
      <c r="A15" s="303" t="s">
        <v>489</v>
      </c>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t="s">
        <v>490</v>
      </c>
      <c r="AC15" s="269"/>
      <c r="AD15" s="269"/>
      <c r="AE15" s="269"/>
      <c r="AF15" s="269"/>
      <c r="AG15" s="269"/>
      <c r="AH15" s="269"/>
      <c r="AI15" s="269"/>
      <c r="AJ15" s="269"/>
      <c r="AK15" s="269"/>
      <c r="AL15" s="269"/>
      <c r="AM15" s="269"/>
      <c r="AN15" s="269"/>
      <c r="AO15" s="269"/>
      <c r="AP15" s="269"/>
      <c r="AQ15" s="269"/>
      <c r="AR15" s="269"/>
      <c r="AS15" s="269"/>
      <c r="AT15" s="268" t="s">
        <v>491</v>
      </c>
      <c r="AU15" s="268"/>
      <c r="AV15" s="268"/>
      <c r="AW15" s="268"/>
      <c r="AX15" s="268"/>
      <c r="AY15" s="268"/>
      <c r="AZ15" s="268"/>
      <c r="BA15" s="268"/>
      <c r="BB15" s="268"/>
      <c r="BC15" s="268"/>
      <c r="BD15" s="268"/>
      <c r="BE15" s="268"/>
      <c r="BF15" s="268"/>
      <c r="BG15" s="268"/>
      <c r="BH15" s="268"/>
      <c r="BI15" s="268"/>
      <c r="BJ15" s="268"/>
      <c r="BK15" s="268"/>
      <c r="BL15" s="268"/>
      <c r="BM15" s="268"/>
      <c r="BN15" s="268"/>
      <c r="BO15" s="268"/>
      <c r="BP15" s="268"/>
      <c r="BQ15" s="268"/>
      <c r="BR15" s="270"/>
      <c r="BS15"/>
      <c r="BT15"/>
      <c r="BU15"/>
    </row>
    <row r="16" spans="1:85" ht="20.100000000000001" customHeight="1" x14ac:dyDescent="0.2">
      <c r="A16" s="304"/>
      <c r="B16" s="305"/>
      <c r="C16" s="305"/>
      <c r="D16" s="305"/>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5"/>
      <c r="AQ16" s="305"/>
      <c r="AR16" s="305"/>
      <c r="AS16" s="305"/>
      <c r="AT16" s="301"/>
      <c r="AU16" s="286"/>
      <c r="AV16" s="286"/>
      <c r="AW16" s="286"/>
      <c r="AX16" s="286"/>
      <c r="AY16" s="286"/>
      <c r="AZ16" s="286"/>
      <c r="BA16" s="286"/>
      <c r="BB16" s="286"/>
      <c r="BC16" s="286"/>
      <c r="BD16" s="286"/>
      <c r="BE16" s="286"/>
      <c r="BF16" s="286"/>
      <c r="BG16" s="286"/>
      <c r="BH16" s="286"/>
      <c r="BI16" s="286"/>
      <c r="BJ16" s="286"/>
      <c r="BK16" s="286"/>
      <c r="BL16" s="286"/>
      <c r="BM16" s="286"/>
      <c r="BN16" s="286"/>
      <c r="BO16" s="286"/>
      <c r="BP16" s="286"/>
      <c r="BQ16" s="286"/>
      <c r="BR16" s="302"/>
      <c r="BS16"/>
      <c r="BT16"/>
      <c r="BU16"/>
    </row>
    <row r="17" spans="1:117" ht="20.100000000000001" customHeight="1" x14ac:dyDescent="0.2">
      <c r="A17" s="271" t="s">
        <v>507</v>
      </c>
      <c r="B17" s="272"/>
      <c r="C17" s="272"/>
      <c r="D17" s="272"/>
      <c r="E17" s="272"/>
      <c r="F17" s="272"/>
      <c r="G17" s="272"/>
      <c r="H17" s="272"/>
      <c r="I17" s="272"/>
      <c r="J17" s="272"/>
      <c r="K17" s="272"/>
      <c r="L17" s="272"/>
      <c r="M17" s="272"/>
      <c r="N17" s="272"/>
      <c r="O17" s="272"/>
      <c r="P17" s="272"/>
      <c r="Q17" s="272"/>
      <c r="R17" s="272"/>
      <c r="S17" s="323"/>
      <c r="T17" s="323"/>
      <c r="U17" s="323"/>
      <c r="V17" s="323"/>
      <c r="W17" s="323"/>
      <c r="X17" s="323"/>
      <c r="Y17" s="189"/>
      <c r="Z17" s="189"/>
      <c r="AA17" s="189"/>
      <c r="AB17" s="189"/>
      <c r="AC17" s="189"/>
      <c r="AD17" s="182"/>
      <c r="AE17" s="182"/>
      <c r="AF17" s="182"/>
      <c r="AG17" s="182"/>
      <c r="AH17" s="164"/>
      <c r="AI17" s="164"/>
      <c r="AJ17" s="164"/>
      <c r="AK17" s="164"/>
      <c r="AL17" s="156"/>
      <c r="AM17" s="273" t="s">
        <v>508</v>
      </c>
      <c r="AN17" s="273"/>
      <c r="AO17" s="273"/>
      <c r="AP17" s="273"/>
      <c r="AQ17" s="273"/>
      <c r="AR17" s="273"/>
      <c r="AS17" s="273"/>
      <c r="AT17" s="273"/>
      <c r="AU17" s="273"/>
      <c r="AV17" s="259">
        <v>870</v>
      </c>
      <c r="AW17" s="259"/>
      <c r="AX17" s="259"/>
      <c r="AY17" s="262"/>
      <c r="AZ17" s="262"/>
      <c r="BA17" s="262"/>
      <c r="BB17" s="262"/>
      <c r="BC17" s="262"/>
      <c r="BD17" s="262"/>
      <c r="BE17" s="201"/>
      <c r="BF17" s="201"/>
      <c r="BG17" s="201"/>
      <c r="BH17" s="201"/>
      <c r="BI17" s="201"/>
      <c r="BJ17" s="201"/>
      <c r="BK17" s="201"/>
      <c r="BL17" s="201"/>
      <c r="BM17" s="201"/>
      <c r="BN17" s="201"/>
      <c r="BO17" s="201"/>
      <c r="BP17" s="201"/>
      <c r="BQ17" s="201"/>
      <c r="BR17" s="202"/>
      <c r="BS17"/>
      <c r="BT17"/>
      <c r="BU17"/>
    </row>
    <row r="18" spans="1:117" ht="20.100000000000001" customHeight="1" x14ac:dyDescent="0.2">
      <c r="A18" s="296" t="s">
        <v>510</v>
      </c>
      <c r="B18" s="295"/>
      <c r="C18" s="295"/>
      <c r="D18" s="295"/>
      <c r="E18" s="295"/>
      <c r="F18" s="295"/>
      <c r="G18" s="295"/>
      <c r="H18" s="295"/>
      <c r="I18" s="295"/>
      <c r="J18" s="295"/>
      <c r="K18" s="295"/>
      <c r="L18" s="295"/>
      <c r="M18" s="295"/>
      <c r="N18" s="295"/>
      <c r="O18" s="295"/>
      <c r="P18" s="295"/>
      <c r="Q18" s="295"/>
      <c r="R18" s="297"/>
      <c r="S18" s="297"/>
      <c r="T18" s="297"/>
      <c r="U18" s="297"/>
      <c r="V18" s="297"/>
      <c r="W18" s="297"/>
      <c r="X18" s="297"/>
      <c r="Y18" s="190" t="s">
        <v>501</v>
      </c>
      <c r="Z18" s="190" t="s">
        <v>502</v>
      </c>
      <c r="AA18" s="274"/>
      <c r="AB18" s="274"/>
      <c r="AC18" s="274"/>
      <c r="AD18" s="274"/>
      <c r="AE18" s="274"/>
      <c r="AF18" s="203"/>
      <c r="AG18" s="204"/>
      <c r="AH18" s="204"/>
      <c r="AI18" s="204"/>
      <c r="AJ18" s="204"/>
      <c r="AK18" s="204"/>
      <c r="AL18" s="205"/>
      <c r="AM18" s="295" t="s">
        <v>509</v>
      </c>
      <c r="AN18" s="295"/>
      <c r="AO18" s="295"/>
      <c r="AP18" s="295"/>
      <c r="AQ18" s="295"/>
      <c r="AR18" s="295"/>
      <c r="AS18" s="295"/>
      <c r="AT18" s="295"/>
      <c r="AU18" s="164"/>
      <c r="AV18" s="183" t="s">
        <v>481</v>
      </c>
      <c r="AW18" s="206"/>
      <c r="AX18" s="298"/>
      <c r="AY18" s="298"/>
      <c r="AZ18" s="298"/>
      <c r="BA18" s="298"/>
      <c r="BB18" s="298"/>
      <c r="BC18" s="298"/>
      <c r="BD18" s="298"/>
      <c r="BE18" s="207"/>
      <c r="BF18" s="206"/>
      <c r="BG18" s="204"/>
      <c r="BH18" s="204"/>
      <c r="BI18" s="204"/>
      <c r="BJ18" s="204"/>
      <c r="BK18" s="204"/>
      <c r="BL18" s="204"/>
      <c r="BM18" s="204"/>
      <c r="BN18" s="204"/>
      <c r="BO18" s="204"/>
      <c r="BP18" s="204"/>
      <c r="BQ18" s="204"/>
      <c r="BR18" s="208"/>
      <c r="BS18"/>
      <c r="BT18"/>
      <c r="BU18"/>
    </row>
    <row r="19" spans="1:117" ht="5.0999999999999996" customHeight="1" x14ac:dyDescent="0.2">
      <c r="A19" s="141"/>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3"/>
      <c r="BS19"/>
      <c r="BT19"/>
      <c r="BU19"/>
    </row>
    <row r="20" spans="1:117" ht="4.5" customHeight="1" x14ac:dyDescent="0.2">
      <c r="A20" s="271" t="s">
        <v>496</v>
      </c>
      <c r="B20" s="272"/>
      <c r="C20" s="272"/>
      <c r="D20" s="272"/>
      <c r="E20" s="272"/>
      <c r="F20" s="272"/>
      <c r="G20" s="272"/>
      <c r="H20" s="272"/>
      <c r="I20" s="272"/>
      <c r="J20" s="272"/>
      <c r="K20" s="272"/>
      <c r="L20" s="272"/>
      <c r="M20" s="272"/>
      <c r="N20" s="272"/>
      <c r="O20" s="272"/>
      <c r="P20" s="272"/>
      <c r="Q20" s="272"/>
      <c r="R20" s="272"/>
      <c r="S20" s="272"/>
      <c r="T20" s="272"/>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50"/>
      <c r="BS20"/>
      <c r="BT20"/>
      <c r="BU20"/>
    </row>
    <row r="21" spans="1:117" ht="20.100000000000001" customHeight="1" x14ac:dyDescent="0.2">
      <c r="A21" s="296"/>
      <c r="B21" s="295"/>
      <c r="C21" s="295"/>
      <c r="D21" s="295"/>
      <c r="E21" s="295"/>
      <c r="F21" s="295"/>
      <c r="G21" s="295"/>
      <c r="H21" s="295"/>
      <c r="I21" s="295"/>
      <c r="J21" s="295"/>
      <c r="K21" s="295"/>
      <c r="L21" s="295"/>
      <c r="M21" s="295"/>
      <c r="N21" s="295"/>
      <c r="O21" s="295"/>
      <c r="P21" s="295"/>
      <c r="Q21" s="295"/>
      <c r="R21" s="295"/>
      <c r="S21" s="295"/>
      <c r="T21" s="295"/>
      <c r="U21" s="260"/>
      <c r="V21" s="260"/>
      <c r="W21" s="260"/>
      <c r="X21" s="260"/>
      <c r="Y21" s="260"/>
      <c r="Z21" s="260"/>
      <c r="AA21" s="260"/>
      <c r="AB21" s="260"/>
      <c r="AC21" s="260"/>
      <c r="AD21" s="260"/>
      <c r="AE21" s="260"/>
      <c r="AF21" s="294" t="s">
        <v>522</v>
      </c>
      <c r="AG21" s="294"/>
      <c r="AH21" s="294"/>
      <c r="AI21" s="294"/>
      <c r="AJ21" s="294"/>
      <c r="AK21" s="294"/>
      <c r="AL21" s="294"/>
      <c r="AM21" s="294"/>
      <c r="AN21" s="294"/>
      <c r="AO21" s="294"/>
      <c r="AP21" s="294"/>
      <c r="AQ21" s="294"/>
      <c r="AR21" s="294"/>
      <c r="AS21" s="294"/>
      <c r="AT21" s="294"/>
      <c r="AU21" s="294"/>
      <c r="AV21" s="294"/>
      <c r="AW21" s="294"/>
      <c r="AX21" s="294"/>
      <c r="AY21" s="294"/>
      <c r="AZ21" s="294"/>
      <c r="BA21" s="294"/>
      <c r="BB21" s="294"/>
      <c r="BC21" s="294"/>
      <c r="BD21" s="294"/>
      <c r="BE21" s="294"/>
      <c r="BF21" s="294"/>
      <c r="BG21" s="260"/>
      <c r="BH21" s="260"/>
      <c r="BI21" s="260"/>
      <c r="BJ21" s="260"/>
      <c r="BK21" s="260"/>
      <c r="BL21" s="260"/>
      <c r="BM21" s="260"/>
      <c r="BN21" s="260"/>
      <c r="BO21" s="260"/>
      <c r="BP21" s="260"/>
      <c r="BQ21" s="260"/>
      <c r="BR21" s="163"/>
      <c r="BS21"/>
      <c r="BT21"/>
      <c r="BU21"/>
    </row>
    <row r="22" spans="1:117" ht="4.5" customHeight="1" x14ac:dyDescent="0.2">
      <c r="A22" s="299"/>
      <c r="B22" s="300"/>
      <c r="C22" s="300"/>
      <c r="D22" s="300"/>
      <c r="E22" s="300"/>
      <c r="F22" s="300"/>
      <c r="G22" s="300"/>
      <c r="H22" s="300"/>
      <c r="I22" s="300"/>
      <c r="J22" s="300"/>
      <c r="K22" s="300"/>
      <c r="L22" s="300"/>
      <c r="M22" s="300"/>
      <c r="N22" s="300"/>
      <c r="O22" s="300"/>
      <c r="P22" s="300"/>
      <c r="Q22" s="300"/>
      <c r="R22" s="300"/>
      <c r="S22" s="300"/>
      <c r="T22" s="300"/>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3"/>
      <c r="BS22"/>
      <c r="BT22"/>
      <c r="BU22"/>
    </row>
    <row r="23" spans="1:117" ht="4.5" customHeight="1" x14ac:dyDescent="0.2">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row>
    <row r="24" spans="1:117" ht="27.75" customHeight="1" x14ac:dyDescent="0.2">
      <c r="A24" s="263" t="s">
        <v>493</v>
      </c>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4"/>
      <c r="AZ24" s="264"/>
      <c r="BA24" s="264"/>
      <c r="BB24" s="264"/>
      <c r="BC24" s="264"/>
      <c r="BD24" s="264"/>
      <c r="BE24" s="264"/>
      <c r="BF24" s="264"/>
      <c r="BG24" s="264"/>
      <c r="BH24" s="264"/>
      <c r="BI24" s="264"/>
      <c r="BJ24" s="264"/>
      <c r="BK24" s="264"/>
      <c r="BL24" s="264"/>
      <c r="BM24" s="264"/>
      <c r="BN24" s="264"/>
      <c r="BO24" s="264"/>
      <c r="BP24" s="264"/>
      <c r="BQ24" s="264"/>
      <c r="BR24" s="265"/>
      <c r="BS24"/>
      <c r="BT24"/>
      <c r="BU24"/>
    </row>
    <row r="25" spans="1:117" ht="20.100000000000001" customHeight="1" x14ac:dyDescent="0.2">
      <c r="A25" s="267" t="s">
        <v>461</v>
      </c>
      <c r="B25" s="268"/>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c r="BB25" s="268"/>
      <c r="BC25" s="268"/>
      <c r="BD25" s="268"/>
      <c r="BE25" s="268"/>
      <c r="BF25" s="268"/>
      <c r="BG25" s="268"/>
      <c r="BH25" s="268"/>
      <c r="BI25" s="268"/>
      <c r="BJ25" s="268"/>
      <c r="BK25" s="268"/>
      <c r="BL25" s="268"/>
      <c r="BM25" s="268"/>
      <c r="BN25" s="268"/>
      <c r="BO25" s="268"/>
      <c r="BP25" s="268"/>
      <c r="BQ25" s="268"/>
      <c r="BR25" s="270"/>
      <c r="BS25"/>
      <c r="BT25"/>
      <c r="BU25"/>
    </row>
    <row r="26" spans="1:117" ht="20.100000000000001" customHeight="1" x14ac:dyDescent="0.2">
      <c r="A26" s="266"/>
      <c r="B26" s="260"/>
      <c r="C26" s="260"/>
      <c r="D26" s="260"/>
      <c r="E26" s="260"/>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260"/>
      <c r="AS26" s="260"/>
      <c r="AT26" s="260"/>
      <c r="AU26" s="260"/>
      <c r="AV26" s="260"/>
      <c r="AW26" s="260"/>
      <c r="AX26" s="260"/>
      <c r="AY26" s="260"/>
      <c r="AZ26" s="260"/>
      <c r="BA26" s="260"/>
      <c r="BB26" s="260"/>
      <c r="BC26" s="260"/>
      <c r="BD26" s="260"/>
      <c r="BE26" s="260"/>
      <c r="BF26" s="260"/>
      <c r="BG26" s="260"/>
      <c r="BH26" s="260"/>
      <c r="BI26" s="260"/>
      <c r="BJ26" s="260"/>
      <c r="BK26" s="260"/>
      <c r="BL26" s="260"/>
      <c r="BM26" s="260"/>
      <c r="BN26" s="260"/>
      <c r="BO26" s="260"/>
      <c r="BP26" s="260"/>
      <c r="BQ26" s="260"/>
      <c r="BR26" s="261"/>
      <c r="BS26"/>
      <c r="BT26"/>
      <c r="BU26"/>
    </row>
    <row r="27" spans="1:117" ht="20.100000000000001" customHeight="1" x14ac:dyDescent="0.2">
      <c r="A27" s="267" t="s">
        <v>107</v>
      </c>
      <c r="B27" s="268"/>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t="s">
        <v>486</v>
      </c>
      <c r="AC27" s="268"/>
      <c r="AD27" s="268"/>
      <c r="AE27" s="268"/>
      <c r="AF27" s="268"/>
      <c r="AG27" s="268"/>
      <c r="AH27" s="268"/>
      <c r="AI27" s="268"/>
      <c r="AJ27" s="268"/>
      <c r="AK27" s="268"/>
      <c r="AL27" s="268"/>
      <c r="AM27" s="268"/>
      <c r="AN27" s="268"/>
      <c r="AO27" s="268"/>
      <c r="AP27" s="268"/>
      <c r="AQ27" s="268"/>
      <c r="AR27" s="268"/>
      <c r="AS27" s="268"/>
      <c r="AT27" s="269" t="s">
        <v>487</v>
      </c>
      <c r="AU27" s="269"/>
      <c r="AV27" s="269"/>
      <c r="AW27" s="269"/>
      <c r="AX27" s="269"/>
      <c r="AY27" s="269"/>
      <c r="AZ27" s="269"/>
      <c r="BA27" s="269"/>
      <c r="BB27" s="269"/>
      <c r="BC27" s="269"/>
      <c r="BD27" s="269"/>
      <c r="BE27" s="269"/>
      <c r="BF27" s="269"/>
      <c r="BG27" s="268" t="s">
        <v>488</v>
      </c>
      <c r="BH27" s="268"/>
      <c r="BI27" s="268"/>
      <c r="BJ27" s="268"/>
      <c r="BK27" s="268"/>
      <c r="BL27" s="268"/>
      <c r="BM27" s="268"/>
      <c r="BN27" s="268"/>
      <c r="BO27" s="268"/>
      <c r="BP27" s="268"/>
      <c r="BQ27" s="268"/>
      <c r="BR27" s="270"/>
      <c r="BS27"/>
      <c r="BT27"/>
      <c r="BU27"/>
    </row>
    <row r="28" spans="1:117" ht="20.100000000000001" customHeight="1" x14ac:dyDescent="0.2">
      <c r="A28" s="266"/>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0"/>
      <c r="BB28" s="260"/>
      <c r="BC28" s="260"/>
      <c r="BD28" s="260"/>
      <c r="BE28" s="260"/>
      <c r="BF28" s="260"/>
      <c r="BG28" s="260"/>
      <c r="BH28" s="260"/>
      <c r="BI28" s="260"/>
      <c r="BJ28" s="260"/>
      <c r="BK28" s="260"/>
      <c r="BL28" s="260"/>
      <c r="BM28" s="260"/>
      <c r="BN28" s="260"/>
      <c r="BO28" s="260"/>
      <c r="BP28" s="260"/>
      <c r="BQ28" s="260"/>
      <c r="BR28" s="261"/>
      <c r="BS28"/>
      <c r="BT28"/>
      <c r="BU28"/>
    </row>
    <row r="29" spans="1:117" ht="20.100000000000001" customHeight="1" x14ac:dyDescent="0.2">
      <c r="A29" s="303" t="s">
        <v>489</v>
      </c>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t="s">
        <v>490</v>
      </c>
      <c r="AC29" s="269"/>
      <c r="AD29" s="269"/>
      <c r="AE29" s="269"/>
      <c r="AF29" s="269"/>
      <c r="AG29" s="269"/>
      <c r="AH29" s="269"/>
      <c r="AI29" s="269"/>
      <c r="AJ29" s="269"/>
      <c r="AK29" s="269"/>
      <c r="AL29" s="269"/>
      <c r="AM29" s="269"/>
      <c r="AN29" s="269"/>
      <c r="AO29" s="269"/>
      <c r="AP29" s="269"/>
      <c r="AQ29" s="269"/>
      <c r="AR29" s="269"/>
      <c r="AS29" s="269"/>
      <c r="AT29" s="268" t="s">
        <v>491</v>
      </c>
      <c r="AU29" s="268"/>
      <c r="AV29" s="268"/>
      <c r="AW29" s="268"/>
      <c r="AX29" s="268"/>
      <c r="AY29" s="268"/>
      <c r="AZ29" s="268"/>
      <c r="BA29" s="268"/>
      <c r="BB29" s="268"/>
      <c r="BC29" s="268"/>
      <c r="BD29" s="268"/>
      <c r="BE29" s="268"/>
      <c r="BF29" s="268"/>
      <c r="BG29" s="268"/>
      <c r="BH29" s="268"/>
      <c r="BI29" s="268"/>
      <c r="BJ29" s="268"/>
      <c r="BK29" s="268"/>
      <c r="BL29" s="268"/>
      <c r="BM29" s="268"/>
      <c r="BN29" s="268"/>
      <c r="BO29" s="268"/>
      <c r="BP29" s="268"/>
      <c r="BQ29" s="268"/>
      <c r="BR29" s="270"/>
      <c r="BS29"/>
      <c r="BT29"/>
      <c r="BU29"/>
    </row>
    <row r="30" spans="1:117" ht="20.100000000000001" customHeight="1" x14ac:dyDescent="0.2">
      <c r="A30" s="304"/>
      <c r="B30" s="305"/>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6"/>
      <c r="AC30" s="306"/>
      <c r="AD30" s="306"/>
      <c r="AE30" s="306"/>
      <c r="AF30" s="306"/>
      <c r="AG30" s="306"/>
      <c r="AH30" s="306"/>
      <c r="AI30" s="306"/>
      <c r="AJ30" s="224"/>
      <c r="AK30" s="224"/>
      <c r="AL30" s="224"/>
      <c r="AM30" s="224"/>
      <c r="AN30" s="224"/>
      <c r="AO30" s="224"/>
      <c r="AP30" s="224"/>
      <c r="AQ30" s="224"/>
      <c r="AR30" s="224"/>
      <c r="AS30" s="224"/>
      <c r="AT30" s="301"/>
      <c r="AU30" s="286"/>
      <c r="AV30" s="286"/>
      <c r="AW30" s="286"/>
      <c r="AX30" s="286"/>
      <c r="AY30" s="286"/>
      <c r="AZ30" s="286"/>
      <c r="BA30" s="286"/>
      <c r="BB30" s="286"/>
      <c r="BC30" s="286"/>
      <c r="BD30" s="286"/>
      <c r="BE30" s="286"/>
      <c r="BF30" s="286"/>
      <c r="BG30" s="286"/>
      <c r="BH30" s="286"/>
      <c r="BI30" s="286"/>
      <c r="BJ30" s="286"/>
      <c r="BK30" s="286"/>
      <c r="BL30" s="286"/>
      <c r="BM30" s="286"/>
      <c r="BN30" s="286"/>
      <c r="BO30" s="286"/>
      <c r="BP30" s="286"/>
      <c r="BQ30" s="286"/>
      <c r="BR30" s="302"/>
      <c r="BS30"/>
      <c r="BT30"/>
      <c r="BU30"/>
    </row>
    <row r="31" spans="1:117" ht="4.5" customHeight="1" x14ac:dyDescent="0.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row>
    <row r="32" spans="1:117" ht="20.100000000000001" customHeight="1" x14ac:dyDescent="0.2">
      <c r="A32" s="320" t="s">
        <v>483</v>
      </c>
      <c r="B32" s="321"/>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c r="AU32" s="321"/>
      <c r="AV32" s="321"/>
      <c r="AW32" s="321"/>
      <c r="AX32" s="321"/>
      <c r="AY32" s="321"/>
      <c r="AZ32" s="321"/>
      <c r="BA32" s="321"/>
      <c r="BB32" s="321"/>
      <c r="BC32" s="321"/>
      <c r="BD32" s="321"/>
      <c r="BE32" s="321"/>
      <c r="BF32" s="321"/>
      <c r="BG32" s="321"/>
      <c r="BH32" s="321"/>
      <c r="BI32" s="321"/>
      <c r="BJ32" s="321"/>
      <c r="BK32" s="321"/>
      <c r="BL32" s="321"/>
      <c r="BM32" s="321"/>
      <c r="BN32" s="321"/>
      <c r="BO32" s="321"/>
      <c r="BP32" s="321"/>
      <c r="BQ32" s="321"/>
      <c r="BR32" s="322"/>
      <c r="BS32" s="126"/>
      <c r="BY32" s="11"/>
      <c r="BZ32" s="11"/>
      <c r="CA32" s="11"/>
      <c r="CB32" s="11"/>
      <c r="CC32" s="11"/>
      <c r="CD32" s="11"/>
      <c r="CE32" s="11"/>
      <c r="CF32" s="11"/>
      <c r="CG32" s="11"/>
      <c r="CH32" s="11"/>
      <c r="CI32" s="11"/>
      <c r="CJ32" s="11"/>
      <c r="CK32" s="11"/>
      <c r="CL32" s="11"/>
      <c r="CM32" s="11"/>
      <c r="CN32" s="11"/>
      <c r="CO32" s="1"/>
      <c r="CP32" s="1"/>
      <c r="CQ32" s="1"/>
      <c r="CR32" s="1"/>
      <c r="CS32" s="1"/>
      <c r="CT32" s="1"/>
      <c r="CU32" s="1"/>
      <c r="CV32" s="1"/>
      <c r="CW32" s="9"/>
      <c r="CX32" s="1"/>
      <c r="CY32" s="1"/>
      <c r="CZ32" s="1"/>
      <c r="DA32" s="1"/>
      <c r="DB32" s="9"/>
      <c r="DC32" s="1"/>
      <c r="DD32" s="1"/>
      <c r="DE32" s="1"/>
      <c r="DF32" s="1"/>
      <c r="DG32" s="9"/>
      <c r="DH32" s="8"/>
      <c r="DI32" s="8"/>
      <c r="DJ32" s="8"/>
      <c r="DK32" s="8"/>
      <c r="DL32" s="8"/>
      <c r="DM32" s="8"/>
    </row>
    <row r="33" spans="1:117" ht="4.5" customHeight="1" x14ac:dyDescent="0.2">
      <c r="A33" s="136"/>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4"/>
      <c r="AC33" s="134"/>
      <c r="AD33" s="134"/>
      <c r="AE33" s="134"/>
      <c r="AF33" s="134"/>
      <c r="AG33" s="134"/>
      <c r="AH33" s="134"/>
      <c r="AI33" s="134"/>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7"/>
      <c r="BS33" s="126"/>
      <c r="BY33" s="11"/>
      <c r="BZ33" s="11"/>
      <c r="CA33" s="11"/>
      <c r="CB33" s="11"/>
      <c r="CC33" s="11"/>
      <c r="CD33" s="11"/>
      <c r="CE33" s="11"/>
      <c r="CF33" s="11"/>
      <c r="CG33" s="11"/>
      <c r="CH33" s="11"/>
      <c r="CI33" s="11"/>
      <c r="CJ33" s="11"/>
      <c r="CK33" s="11"/>
      <c r="CL33" s="11"/>
      <c r="CM33" s="11"/>
      <c r="CN33" s="11"/>
      <c r="CO33" s="1"/>
      <c r="CP33" s="1"/>
      <c r="CQ33" s="1"/>
      <c r="CR33" s="1"/>
      <c r="CS33" s="1"/>
      <c r="CT33" s="1"/>
      <c r="CU33" s="1"/>
      <c r="CV33" s="1"/>
      <c r="CW33" s="9"/>
      <c r="CX33" s="1"/>
      <c r="CY33" s="1"/>
      <c r="CZ33" s="1"/>
      <c r="DA33" s="1"/>
      <c r="DB33" s="9"/>
      <c r="DC33" s="1"/>
      <c r="DD33" s="1"/>
      <c r="DE33" s="1"/>
      <c r="DF33" s="1"/>
      <c r="DG33" s="9"/>
      <c r="DH33" s="8"/>
      <c r="DI33" s="8"/>
      <c r="DJ33" s="8"/>
      <c r="DK33" s="8"/>
      <c r="DL33" s="8"/>
      <c r="DM33" s="8"/>
    </row>
    <row r="34" spans="1:117" ht="21.95" customHeight="1" x14ac:dyDescent="0.2">
      <c r="A34" s="308" t="s">
        <v>494</v>
      </c>
      <c r="B34" s="309"/>
      <c r="C34" s="309"/>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09"/>
      <c r="AY34" s="309"/>
      <c r="AZ34" s="309"/>
      <c r="BA34" s="309"/>
      <c r="BB34" s="309"/>
      <c r="BC34" s="309"/>
      <c r="BD34" s="309"/>
      <c r="BE34" s="309"/>
      <c r="BF34" s="309"/>
      <c r="BG34" s="309"/>
      <c r="BH34" s="309"/>
      <c r="BI34" s="309"/>
      <c r="BJ34" s="309"/>
      <c r="BK34" s="309"/>
      <c r="BL34" s="309"/>
      <c r="BM34" s="309"/>
      <c r="BN34" s="309"/>
      <c r="BO34" s="309"/>
      <c r="BP34" s="309"/>
      <c r="BQ34" s="309"/>
      <c r="BR34" s="310"/>
      <c r="BS34" s="26"/>
      <c r="BY34" s="11"/>
      <c r="BZ34" s="11"/>
      <c r="CA34" s="11"/>
      <c r="CB34" s="11"/>
      <c r="CC34" s="11"/>
      <c r="CD34" s="11"/>
      <c r="CE34" s="11"/>
      <c r="CF34" s="11"/>
      <c r="CG34" s="11"/>
      <c r="CH34" s="11"/>
      <c r="CI34" s="11"/>
      <c r="CJ34" s="11"/>
      <c r="CK34" s="11"/>
      <c r="CL34" s="11"/>
      <c r="CM34" s="11"/>
      <c r="CN34" s="11"/>
      <c r="CO34" s="1"/>
      <c r="CP34" s="1"/>
      <c r="CQ34" s="1"/>
      <c r="CR34" s="1"/>
      <c r="CS34" s="1"/>
      <c r="CT34" s="1"/>
      <c r="CU34" s="1"/>
      <c r="CV34" s="1"/>
      <c r="CW34" s="9"/>
      <c r="CX34" s="1"/>
      <c r="CY34" s="1"/>
      <c r="CZ34" s="1"/>
      <c r="DA34" s="1"/>
      <c r="DB34" s="9"/>
      <c r="DC34" s="1"/>
      <c r="DD34" s="1"/>
      <c r="DE34" s="1"/>
      <c r="DF34" s="1"/>
      <c r="DG34" s="9"/>
      <c r="DH34" s="8"/>
      <c r="DI34" s="8"/>
      <c r="DJ34" s="8"/>
      <c r="DK34" s="8"/>
      <c r="DL34" s="8"/>
      <c r="DM34" s="8"/>
    </row>
    <row r="35" spans="1:117" ht="21.95" customHeight="1" x14ac:dyDescent="0.2">
      <c r="A35" s="308"/>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09"/>
      <c r="BC35" s="309"/>
      <c r="BD35" s="309"/>
      <c r="BE35" s="309"/>
      <c r="BF35" s="309"/>
      <c r="BG35" s="309"/>
      <c r="BH35" s="309"/>
      <c r="BI35" s="309"/>
      <c r="BJ35" s="309"/>
      <c r="BK35" s="309"/>
      <c r="BL35" s="309"/>
      <c r="BM35" s="309"/>
      <c r="BN35" s="309"/>
      <c r="BO35" s="309"/>
      <c r="BP35" s="309"/>
      <c r="BQ35" s="309"/>
      <c r="BR35" s="310"/>
      <c r="BS35" s="26"/>
      <c r="BY35" s="11"/>
      <c r="BZ35" s="11"/>
      <c r="CA35" s="11"/>
      <c r="CB35" s="11"/>
      <c r="CC35" s="11"/>
      <c r="CD35" s="11"/>
      <c r="CE35" s="11"/>
      <c r="CF35" s="11"/>
      <c r="CG35" s="11"/>
      <c r="CH35" s="11"/>
      <c r="CI35" s="11"/>
      <c r="CJ35" s="11"/>
      <c r="CK35" s="11"/>
      <c r="CL35" s="11"/>
      <c r="CM35" s="11"/>
      <c r="CN35" s="11"/>
      <c r="CO35" s="9"/>
      <c r="CP35" s="9"/>
      <c r="CQ35" s="9"/>
      <c r="CR35" s="9"/>
      <c r="CS35" s="9"/>
      <c r="CT35" s="9"/>
      <c r="CU35" s="9"/>
      <c r="CV35" s="9"/>
      <c r="CW35" s="9"/>
      <c r="CX35" s="9"/>
      <c r="CY35" s="9"/>
      <c r="CZ35" s="9"/>
      <c r="DA35" s="9"/>
      <c r="DB35" s="9"/>
      <c r="DC35" s="9"/>
      <c r="DD35" s="9"/>
      <c r="DE35" s="9"/>
      <c r="DF35" s="9"/>
      <c r="DG35" s="9"/>
      <c r="DH35" s="9"/>
      <c r="DI35" s="9"/>
      <c r="DJ35" s="9"/>
      <c r="DK35" s="9"/>
      <c r="DL35" s="9"/>
      <c r="DM35" s="9"/>
    </row>
    <row r="36" spans="1:117" ht="21.95" customHeight="1" x14ac:dyDescent="0.2">
      <c r="A36" s="308"/>
      <c r="B36" s="309"/>
      <c r="C36" s="309"/>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09"/>
      <c r="AY36" s="309"/>
      <c r="AZ36" s="309"/>
      <c r="BA36" s="309"/>
      <c r="BB36" s="309"/>
      <c r="BC36" s="309"/>
      <c r="BD36" s="309"/>
      <c r="BE36" s="309"/>
      <c r="BF36" s="309"/>
      <c r="BG36" s="309"/>
      <c r="BH36" s="309"/>
      <c r="BI36" s="309"/>
      <c r="BJ36" s="309"/>
      <c r="BK36" s="309"/>
      <c r="BL36" s="309"/>
      <c r="BM36" s="309"/>
      <c r="BN36" s="309"/>
      <c r="BO36" s="309"/>
      <c r="BP36" s="309"/>
      <c r="BQ36" s="309"/>
      <c r="BR36" s="310"/>
      <c r="CE36" s="10"/>
      <c r="CF36" s="10"/>
      <c r="CG36" s="10"/>
      <c r="CH36" s="10"/>
      <c r="CI36" s="10"/>
      <c r="CJ36" s="10"/>
      <c r="CK36" s="10"/>
      <c r="CL36" s="10"/>
      <c r="CM36" s="10"/>
      <c r="CN36" s="10"/>
      <c r="CO36" s="10"/>
      <c r="CP36" s="10"/>
      <c r="CQ36" s="10"/>
      <c r="CR36" s="10"/>
      <c r="CS36" s="10"/>
      <c r="CT36" s="10"/>
      <c r="CU36" s="10"/>
      <c r="CV36" s="9"/>
      <c r="CW36" s="9"/>
      <c r="CX36" s="9"/>
      <c r="CY36" s="9"/>
      <c r="CZ36" s="9"/>
      <c r="DA36" s="9"/>
      <c r="DB36" s="9"/>
      <c r="DC36" s="9"/>
      <c r="DD36" s="9"/>
      <c r="DE36" s="9"/>
      <c r="DF36" s="9"/>
      <c r="DG36" s="9"/>
      <c r="DH36" s="9"/>
      <c r="DI36" s="9"/>
      <c r="DJ36" s="9"/>
      <c r="DK36" s="9"/>
      <c r="DL36" s="9"/>
      <c r="DM36" s="9"/>
    </row>
    <row r="37" spans="1:117" ht="5.0999999999999996" customHeight="1" x14ac:dyDescent="0.2">
      <c r="A37" s="157"/>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9"/>
      <c r="CE37" s="10"/>
      <c r="CF37" s="10"/>
      <c r="CG37" s="10"/>
      <c r="CH37" s="10"/>
      <c r="CI37" s="10"/>
      <c r="CJ37" s="10"/>
      <c r="CK37" s="10"/>
      <c r="CL37" s="10"/>
      <c r="CM37" s="10"/>
      <c r="CN37" s="10"/>
      <c r="CO37" s="10"/>
      <c r="CP37" s="10"/>
      <c r="CQ37" s="10"/>
      <c r="CR37" s="10"/>
      <c r="CS37" s="10"/>
      <c r="CT37" s="10"/>
      <c r="CU37" s="10"/>
      <c r="CV37" s="9"/>
      <c r="CW37" s="9"/>
      <c r="CX37" s="9"/>
      <c r="CY37" s="9"/>
      <c r="CZ37" s="9"/>
      <c r="DA37" s="9"/>
      <c r="DB37" s="9"/>
      <c r="DC37" s="9"/>
      <c r="DD37" s="9"/>
      <c r="DE37" s="9"/>
      <c r="DF37" s="9"/>
      <c r="DG37" s="9"/>
      <c r="DH37" s="9"/>
      <c r="DI37" s="9"/>
      <c r="DJ37" s="9"/>
      <c r="DK37" s="9"/>
      <c r="DL37" s="9"/>
      <c r="DM37" s="9"/>
    </row>
    <row r="38" spans="1:117" ht="17.100000000000001" customHeight="1" x14ac:dyDescent="0.2">
      <c r="A38" s="308" t="s">
        <v>482</v>
      </c>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309"/>
      <c r="AV38" s="309"/>
      <c r="AW38" s="309"/>
      <c r="AX38" s="309"/>
      <c r="AY38" s="309"/>
      <c r="AZ38" s="309"/>
      <c r="BA38" s="309"/>
      <c r="BB38" s="309"/>
      <c r="BC38" s="309"/>
      <c r="BD38" s="309"/>
      <c r="BE38" s="309"/>
      <c r="BF38" s="309"/>
      <c r="BG38" s="309"/>
      <c r="BH38" s="309"/>
      <c r="BI38" s="309"/>
      <c r="BJ38" s="309"/>
      <c r="BK38" s="309"/>
      <c r="BL38" s="309"/>
      <c r="BM38" s="309"/>
      <c r="BN38" s="309"/>
      <c r="BO38" s="309"/>
      <c r="BP38" s="309"/>
      <c r="BQ38" s="309"/>
      <c r="BR38" s="310"/>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row>
    <row r="39" spans="1:117" ht="17.100000000000001" customHeight="1" x14ac:dyDescent="0.2">
      <c r="A39" s="308"/>
      <c r="B39" s="309"/>
      <c r="C39" s="309"/>
      <c r="D39" s="309"/>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09"/>
      <c r="AY39" s="309"/>
      <c r="AZ39" s="309"/>
      <c r="BA39" s="309"/>
      <c r="BB39" s="309"/>
      <c r="BC39" s="309"/>
      <c r="BD39" s="309"/>
      <c r="BE39" s="309"/>
      <c r="BF39" s="309"/>
      <c r="BG39" s="309"/>
      <c r="BH39" s="309"/>
      <c r="BI39" s="309"/>
      <c r="BJ39" s="309"/>
      <c r="BK39" s="309"/>
      <c r="BL39" s="309"/>
      <c r="BM39" s="309"/>
      <c r="BN39" s="309"/>
      <c r="BO39" s="309"/>
      <c r="BP39" s="309"/>
      <c r="BQ39" s="309"/>
      <c r="BR39" s="310"/>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row>
    <row r="40" spans="1:117" s="23" customFormat="1" ht="17.100000000000001" customHeight="1" x14ac:dyDescent="0.2">
      <c r="A40" s="308"/>
      <c r="B40" s="309"/>
      <c r="C40" s="309"/>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309"/>
      <c r="AM40" s="309"/>
      <c r="AN40" s="309"/>
      <c r="AO40" s="309"/>
      <c r="AP40" s="309"/>
      <c r="AQ40" s="309"/>
      <c r="AR40" s="309"/>
      <c r="AS40" s="309"/>
      <c r="AT40" s="309"/>
      <c r="AU40" s="309"/>
      <c r="AV40" s="309"/>
      <c r="AW40" s="309"/>
      <c r="AX40" s="309"/>
      <c r="AY40" s="309"/>
      <c r="AZ40" s="309"/>
      <c r="BA40" s="309"/>
      <c r="BB40" s="309"/>
      <c r="BC40" s="309"/>
      <c r="BD40" s="309"/>
      <c r="BE40" s="309"/>
      <c r="BF40" s="309"/>
      <c r="BG40" s="309"/>
      <c r="BH40" s="309"/>
      <c r="BI40" s="309"/>
      <c r="BJ40" s="309"/>
      <c r="BK40" s="309"/>
      <c r="BL40" s="309"/>
      <c r="BM40" s="309"/>
      <c r="BN40" s="309"/>
      <c r="BO40" s="309"/>
      <c r="BP40" s="309"/>
      <c r="BQ40" s="309"/>
      <c r="BR40" s="310"/>
      <c r="BS40" s="28"/>
      <c r="BT40" s="28"/>
      <c r="BU40" s="28"/>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14"/>
      <c r="DI40" s="14"/>
      <c r="DJ40" s="14"/>
      <c r="DK40" s="14"/>
      <c r="DL40" s="14"/>
      <c r="DM40" s="14"/>
    </row>
    <row r="41" spans="1:117" ht="17.100000000000001" customHeight="1" x14ac:dyDescent="0.2">
      <c r="A41" s="308"/>
      <c r="B41" s="309"/>
      <c r="C41" s="309"/>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09"/>
      <c r="AP41" s="309"/>
      <c r="AQ41" s="309"/>
      <c r="AR41" s="309"/>
      <c r="AS41" s="309"/>
      <c r="AT41" s="309"/>
      <c r="AU41" s="309"/>
      <c r="AV41" s="309"/>
      <c r="AW41" s="309"/>
      <c r="AX41" s="309"/>
      <c r="AY41" s="309"/>
      <c r="AZ41" s="309"/>
      <c r="BA41" s="309"/>
      <c r="BB41" s="309"/>
      <c r="BC41" s="309"/>
      <c r="BD41" s="309"/>
      <c r="BE41" s="309"/>
      <c r="BF41" s="309"/>
      <c r="BG41" s="309"/>
      <c r="BH41" s="309"/>
      <c r="BI41" s="309"/>
      <c r="BJ41" s="309"/>
      <c r="BK41" s="309"/>
      <c r="BL41" s="309"/>
      <c r="BM41" s="309"/>
      <c r="BN41" s="309"/>
      <c r="BO41" s="309"/>
      <c r="BP41" s="309"/>
      <c r="BQ41" s="309"/>
      <c r="BR41" s="310"/>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row>
    <row r="42" spans="1:117" ht="17.100000000000001" customHeight="1" x14ac:dyDescent="0.2">
      <c r="A42" s="308"/>
      <c r="B42" s="309"/>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09"/>
      <c r="AO42" s="309"/>
      <c r="AP42" s="309"/>
      <c r="AQ42" s="309"/>
      <c r="AR42" s="309"/>
      <c r="AS42" s="309"/>
      <c r="AT42" s="309"/>
      <c r="AU42" s="309"/>
      <c r="AV42" s="309"/>
      <c r="AW42" s="309"/>
      <c r="AX42" s="309"/>
      <c r="AY42" s="309"/>
      <c r="AZ42" s="309"/>
      <c r="BA42" s="309"/>
      <c r="BB42" s="309"/>
      <c r="BC42" s="309"/>
      <c r="BD42" s="309"/>
      <c r="BE42" s="309"/>
      <c r="BF42" s="309"/>
      <c r="BG42" s="309"/>
      <c r="BH42" s="309"/>
      <c r="BI42" s="309"/>
      <c r="BJ42" s="309"/>
      <c r="BK42" s="309"/>
      <c r="BL42" s="309"/>
      <c r="BM42" s="309"/>
      <c r="BN42" s="309"/>
      <c r="BO42" s="309"/>
      <c r="BP42" s="309"/>
      <c r="BQ42" s="309"/>
      <c r="BR42" s="310"/>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row>
    <row r="43" spans="1:117" s="23" customFormat="1" ht="5.0999999999999996" customHeight="1" x14ac:dyDescent="0.2">
      <c r="A43" s="160"/>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c r="BN43" s="161"/>
      <c r="BO43" s="161"/>
      <c r="BP43" s="161"/>
      <c r="BQ43" s="161"/>
      <c r="BR43" s="162"/>
      <c r="BS43" s="28"/>
      <c r="BT43" s="28"/>
      <c r="BU43" s="28"/>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row>
    <row r="44" spans="1:117" s="23" customFormat="1" ht="15" customHeight="1" x14ac:dyDescent="0.2">
      <c r="A44" s="308" t="s">
        <v>495</v>
      </c>
      <c r="B44" s="309"/>
      <c r="C44" s="309"/>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09"/>
      <c r="AN44" s="309"/>
      <c r="AO44" s="309"/>
      <c r="AP44" s="309"/>
      <c r="AQ44" s="309"/>
      <c r="AR44" s="309"/>
      <c r="AS44" s="309"/>
      <c r="AT44" s="309"/>
      <c r="AU44" s="309"/>
      <c r="AV44" s="309"/>
      <c r="AW44" s="309"/>
      <c r="AX44" s="309"/>
      <c r="AY44" s="309"/>
      <c r="AZ44" s="309"/>
      <c r="BA44" s="309"/>
      <c r="BB44" s="309"/>
      <c r="BC44" s="309"/>
      <c r="BD44" s="309"/>
      <c r="BE44" s="309"/>
      <c r="BF44" s="309"/>
      <c r="BG44" s="309"/>
      <c r="BH44" s="309"/>
      <c r="BI44" s="309"/>
      <c r="BJ44" s="309"/>
      <c r="BK44" s="309"/>
      <c r="BL44" s="309"/>
      <c r="BM44" s="309"/>
      <c r="BN44" s="309"/>
      <c r="BO44" s="309"/>
      <c r="BP44" s="309"/>
      <c r="BQ44" s="309"/>
      <c r="BR44" s="310"/>
      <c r="BS44" s="28"/>
      <c r="BT44" s="28"/>
      <c r="BU44" s="28"/>
      <c r="BY44" s="10"/>
      <c r="BZ44" s="10"/>
      <c r="CA44" s="10"/>
      <c r="CB44" s="10"/>
      <c r="CC44" s="10"/>
      <c r="CD44" s="10"/>
      <c r="CE44" s="10"/>
      <c r="CF44" s="10"/>
      <c r="CG44" s="10"/>
      <c r="CH44" s="10"/>
      <c r="CI44" s="10"/>
      <c r="CJ44" s="10"/>
      <c r="CK44" s="10"/>
      <c r="CL44" s="10"/>
      <c r="CM44" s="10"/>
      <c r="CN44" s="10"/>
      <c r="CO44" s="10"/>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row>
    <row r="45" spans="1:117" ht="15" customHeight="1" x14ac:dyDescent="0.2">
      <c r="A45" s="311"/>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P45" s="312"/>
      <c r="AQ45" s="312"/>
      <c r="AR45" s="312"/>
      <c r="AS45" s="312"/>
      <c r="AT45" s="312"/>
      <c r="AU45" s="312"/>
      <c r="AV45" s="312"/>
      <c r="AW45" s="312"/>
      <c r="AX45" s="312"/>
      <c r="AY45" s="312"/>
      <c r="AZ45" s="312"/>
      <c r="BA45" s="312"/>
      <c r="BB45" s="312"/>
      <c r="BC45" s="312"/>
      <c r="BD45" s="312"/>
      <c r="BE45" s="312"/>
      <c r="BF45" s="312"/>
      <c r="BG45" s="312"/>
      <c r="BH45" s="312"/>
      <c r="BI45" s="312"/>
      <c r="BJ45" s="312"/>
      <c r="BK45" s="312"/>
      <c r="BL45" s="312"/>
      <c r="BM45" s="312"/>
      <c r="BN45" s="312"/>
      <c r="BO45" s="312"/>
      <c r="BP45" s="312"/>
      <c r="BQ45" s="312"/>
      <c r="BR45" s="313"/>
      <c r="BY45" s="10"/>
      <c r="BZ45" s="10"/>
      <c r="CA45" s="10"/>
      <c r="CB45" s="10"/>
      <c r="CC45" s="10"/>
      <c r="CD45" s="10"/>
      <c r="CE45" s="10"/>
      <c r="CF45" s="10"/>
      <c r="CG45" s="10"/>
      <c r="CH45" s="10"/>
      <c r="CI45" s="10"/>
      <c r="CJ45" s="10"/>
      <c r="CK45" s="10"/>
      <c r="CL45" s="10"/>
      <c r="CM45" s="10"/>
      <c r="CN45" s="10"/>
      <c r="CO45" s="10"/>
      <c r="CP45" s="9"/>
      <c r="CQ45" s="9"/>
      <c r="CR45" s="9"/>
      <c r="CS45" s="9"/>
      <c r="CT45" s="9"/>
      <c r="CU45" s="9"/>
      <c r="CV45" s="9"/>
      <c r="CW45" s="9"/>
      <c r="CX45" s="9"/>
      <c r="CY45" s="9"/>
      <c r="CZ45" s="9"/>
      <c r="DA45" s="9"/>
      <c r="DB45" s="9"/>
      <c r="DC45" s="9"/>
      <c r="DD45" s="9"/>
      <c r="DE45" s="9"/>
      <c r="DF45" s="9"/>
      <c r="DG45" s="9"/>
      <c r="DH45" s="9"/>
      <c r="DI45" s="9"/>
      <c r="DJ45" s="9"/>
      <c r="DK45" s="9"/>
      <c r="DL45" s="9"/>
      <c r="DM45" s="9"/>
    </row>
    <row r="46" spans="1:117" ht="15" customHeight="1"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Y46" s="10"/>
      <c r="BZ46" s="10"/>
      <c r="CA46" s="10"/>
      <c r="CB46" s="10"/>
      <c r="CC46" s="10"/>
      <c r="CD46" s="10"/>
      <c r="CE46" s="10"/>
      <c r="CF46" s="10"/>
      <c r="CG46" s="10"/>
      <c r="CH46" s="10"/>
      <c r="CI46" s="10"/>
      <c r="CJ46" s="10"/>
      <c r="CK46" s="10"/>
      <c r="CL46" s="10"/>
      <c r="CM46" s="10"/>
      <c r="CN46" s="10"/>
      <c r="CO46" s="10"/>
      <c r="CP46" s="9"/>
      <c r="CQ46" s="9"/>
      <c r="CR46" s="9"/>
      <c r="CS46" s="9"/>
      <c r="CT46" s="9"/>
      <c r="CU46" s="9"/>
      <c r="CV46" s="9"/>
      <c r="CW46" s="9"/>
      <c r="CX46" s="9"/>
      <c r="CY46" s="9"/>
      <c r="CZ46" s="9"/>
      <c r="DA46" s="9"/>
      <c r="DB46" s="9"/>
      <c r="DC46" s="9"/>
      <c r="DD46" s="9"/>
      <c r="DE46" s="9"/>
      <c r="DF46" s="9"/>
      <c r="DG46" s="9"/>
      <c r="DH46" s="9"/>
      <c r="DI46" s="9"/>
      <c r="DJ46" s="9"/>
      <c r="DK46" s="9"/>
      <c r="DL46" s="9"/>
      <c r="DM46" s="9"/>
    </row>
    <row r="47" spans="1:117" ht="15" customHeight="1"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Y47" s="10"/>
      <c r="BZ47" s="10"/>
      <c r="CA47" s="10"/>
      <c r="CB47" s="10"/>
      <c r="CC47" s="10"/>
      <c r="CD47" s="10"/>
      <c r="CE47" s="10"/>
      <c r="CF47" s="10"/>
      <c r="CG47" s="10"/>
      <c r="CH47" s="10"/>
      <c r="CI47" s="10"/>
      <c r="CJ47" s="10"/>
      <c r="CK47" s="10"/>
      <c r="CL47" s="10"/>
      <c r="CM47" s="10"/>
      <c r="CN47" s="10"/>
      <c r="CO47" s="10"/>
      <c r="CP47" s="9"/>
      <c r="CQ47" s="9"/>
      <c r="CR47" s="9"/>
      <c r="CS47" s="9"/>
      <c r="CT47" s="9"/>
      <c r="CU47" s="9"/>
      <c r="CV47" s="9"/>
      <c r="CW47" s="9"/>
      <c r="CX47" s="9"/>
      <c r="CY47" s="9"/>
      <c r="CZ47" s="9"/>
      <c r="DA47" s="9"/>
      <c r="DB47" s="9"/>
      <c r="DC47" s="9"/>
      <c r="DD47" s="9"/>
      <c r="DE47" s="9"/>
      <c r="DF47" s="9"/>
      <c r="DG47" s="9"/>
      <c r="DH47" s="9"/>
      <c r="DI47" s="9"/>
      <c r="DJ47" s="9"/>
      <c r="DK47" s="9"/>
      <c r="DL47" s="9"/>
      <c r="DM47" s="9"/>
    </row>
    <row r="48" spans="1:117" ht="15" customHeight="1"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Y48" s="10"/>
      <c r="BZ48" s="10"/>
      <c r="CA48" s="10"/>
      <c r="CB48" s="10"/>
      <c r="CC48" s="10"/>
      <c r="CD48" s="10"/>
      <c r="CE48" s="10"/>
      <c r="CF48" s="10"/>
      <c r="CG48" s="10"/>
      <c r="CH48" s="10"/>
      <c r="CI48" s="10"/>
      <c r="CJ48" s="10"/>
      <c r="CK48" s="10"/>
      <c r="CL48" s="10"/>
      <c r="CM48" s="10"/>
      <c r="CN48" s="10"/>
      <c r="CO48" s="10"/>
      <c r="CP48" s="9"/>
      <c r="CQ48" s="9"/>
      <c r="CR48" s="9"/>
      <c r="CS48" s="9"/>
      <c r="CT48" s="9"/>
      <c r="CU48" s="9"/>
      <c r="CV48" s="9"/>
      <c r="CW48" s="9"/>
      <c r="CX48" s="9"/>
      <c r="CY48" s="9"/>
      <c r="CZ48" s="9"/>
      <c r="DA48" s="9"/>
      <c r="DB48" s="9"/>
      <c r="DC48" s="9"/>
      <c r="DD48" s="9"/>
      <c r="DE48" s="9"/>
      <c r="DF48" s="9"/>
      <c r="DG48" s="9"/>
      <c r="DH48" s="9"/>
      <c r="DI48" s="9"/>
      <c r="DJ48" s="9"/>
      <c r="DK48" s="9"/>
      <c r="DL48" s="9"/>
      <c r="DM48" s="9"/>
    </row>
    <row r="49" spans="1:117" s="2" customFormat="1" ht="15" customHeight="1"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26"/>
      <c r="BT49" s="26"/>
      <c r="BU49" s="26"/>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row>
    <row r="50" spans="1:117" ht="15" customHeight="1"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c r="BR50" s="125"/>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
      <c r="DD50" s="1"/>
      <c r="DE50" s="1"/>
      <c r="DF50" s="1"/>
      <c r="DG50" s="1"/>
      <c r="DH50" s="1"/>
    </row>
    <row r="51" spans="1:117" ht="15" customHeight="1"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Z51" s="13"/>
      <c r="CA51" s="13"/>
      <c r="CB51" s="13"/>
      <c r="CC51" s="13"/>
      <c r="CD51" s="13"/>
      <c r="CE51" s="13"/>
      <c r="CF51" s="13"/>
      <c r="CG51" s="13"/>
      <c r="CH51" s="13"/>
      <c r="CI51" s="13"/>
      <c r="CJ51" s="13"/>
      <c r="CK51" s="13"/>
      <c r="CL51" s="13"/>
      <c r="CM51" s="13"/>
      <c r="CN51" s="13"/>
      <c r="CO51" s="13"/>
      <c r="CP51" s="1"/>
      <c r="CQ51" s="1"/>
      <c r="CR51" s="1"/>
      <c r="CS51" s="1"/>
      <c r="CT51" s="1"/>
      <c r="CU51" s="1"/>
      <c r="CV51" s="1"/>
      <c r="CW51" s="1"/>
      <c r="CX51" s="1"/>
      <c r="CY51" s="1"/>
      <c r="CZ51" s="1"/>
      <c r="DA51" s="1"/>
      <c r="DB51" s="1"/>
      <c r="DC51" s="1"/>
      <c r="DD51" s="1"/>
      <c r="DE51" s="1"/>
      <c r="DF51" s="1"/>
      <c r="DG51" s="1"/>
      <c r="DH51" s="1"/>
    </row>
    <row r="52" spans="1:117" ht="15" customHeight="1"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Z52" s="13"/>
      <c r="CA52" s="13"/>
      <c r="CB52" s="13"/>
      <c r="CC52" s="13"/>
      <c r="CD52" s="13"/>
      <c r="CE52" s="13"/>
      <c r="CF52" s="13"/>
      <c r="CG52" s="13"/>
      <c r="CH52" s="13"/>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
    </row>
    <row r="53" spans="1:117" ht="17.25" customHeight="1"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Z53" s="1"/>
      <c r="CA53" s="8"/>
      <c r="CB53" s="8"/>
      <c r="CC53" s="1"/>
      <c r="CD53" s="15"/>
      <c r="CE53" s="15"/>
      <c r="CF53" s="1"/>
      <c r="CG53" s="1"/>
      <c r="CH53" s="1"/>
      <c r="CI53" s="14"/>
      <c r="CJ53" s="14"/>
      <c r="CK53" s="14"/>
      <c r="CL53" s="1"/>
      <c r="CM53" s="1"/>
      <c r="CN53" s="1"/>
      <c r="CO53" s="1"/>
      <c r="CP53" s="1"/>
      <c r="CQ53" s="1"/>
      <c r="CR53" s="1"/>
      <c r="CS53" s="15"/>
      <c r="CT53" s="15"/>
      <c r="CU53" s="1"/>
      <c r="CV53" s="15"/>
      <c r="CW53" s="1"/>
      <c r="CX53" s="1"/>
      <c r="CY53" s="1"/>
      <c r="CZ53" s="1"/>
      <c r="DA53" s="1"/>
      <c r="DB53" s="1"/>
      <c r="DC53" s="1"/>
      <c r="DD53" s="1"/>
      <c r="DE53" s="1"/>
      <c r="DF53" s="1"/>
      <c r="DG53" s="1"/>
      <c r="DH53" s="1"/>
    </row>
    <row r="54" spans="1:117" ht="15" customHeigh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Z54" s="1"/>
      <c r="CA54" s="8"/>
      <c r="CB54" s="8"/>
      <c r="CC54" s="1"/>
      <c r="CD54" s="15"/>
      <c r="CE54" s="15"/>
      <c r="CF54" s="1"/>
      <c r="CG54" s="1"/>
      <c r="CH54" s="1"/>
      <c r="CI54" s="14"/>
      <c r="CJ54" s="14"/>
      <c r="CK54" s="14"/>
      <c r="CL54" s="1"/>
      <c r="CM54" s="1"/>
      <c r="CN54" s="1"/>
      <c r="CO54" s="1"/>
      <c r="CP54" s="1"/>
      <c r="CQ54" s="1"/>
      <c r="CR54" s="1"/>
      <c r="CS54" s="15"/>
      <c r="CT54" s="15"/>
      <c r="CU54" s="1"/>
      <c r="CV54" s="15"/>
      <c r="CW54" s="1"/>
      <c r="CX54" s="1"/>
      <c r="CY54" s="1"/>
      <c r="CZ54" s="1"/>
      <c r="DA54" s="1"/>
      <c r="DB54" s="1"/>
      <c r="DC54" s="1"/>
      <c r="DD54" s="1"/>
      <c r="DE54" s="1"/>
      <c r="DF54" s="1"/>
      <c r="DG54" s="1"/>
      <c r="DH54" s="1"/>
    </row>
    <row r="55" spans="1:117" ht="15" customHeight="1" x14ac:dyDescent="0.2">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Z55" s="1"/>
      <c r="CA55" s="8"/>
      <c r="CB55" s="8"/>
      <c r="CC55" s="1"/>
      <c r="CD55" s="15"/>
      <c r="CE55" s="15"/>
      <c r="CF55" s="1"/>
      <c r="CG55" s="1"/>
      <c r="CH55" s="1"/>
      <c r="CI55" s="14"/>
      <c r="CJ55" s="14"/>
      <c r="CK55" s="14"/>
      <c r="CL55" s="1"/>
      <c r="CM55" s="1"/>
      <c r="CN55" s="1"/>
      <c r="CO55" s="1"/>
      <c r="CP55" s="1"/>
      <c r="CQ55" s="1"/>
      <c r="CR55" s="1"/>
      <c r="CS55" s="15"/>
      <c r="CT55" s="15"/>
      <c r="CU55" s="1"/>
      <c r="CV55" s="15"/>
      <c r="CW55" s="1"/>
      <c r="CX55" s="1"/>
      <c r="CY55" s="1"/>
      <c r="CZ55" s="1"/>
      <c r="DA55" s="1"/>
      <c r="DB55" s="1"/>
      <c r="DC55" s="1"/>
      <c r="DD55" s="1"/>
      <c r="DE55" s="1"/>
      <c r="DF55" s="1"/>
      <c r="DG55" s="1"/>
      <c r="DH55" s="1"/>
    </row>
    <row r="56" spans="1:117" ht="3.75" customHeight="1" x14ac:dyDescent="0.2">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row>
    <row r="57" spans="1:117" ht="18.95" customHeight="1" x14ac:dyDescent="0.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Z57" s="8"/>
      <c r="CA57" s="8"/>
      <c r="CB57" s="8"/>
      <c r="CC57" s="13"/>
      <c r="CD57" s="15"/>
      <c r="CE57" s="15"/>
      <c r="CF57" s="15"/>
      <c r="CG57" s="15"/>
      <c r="CH57" s="15"/>
      <c r="CI57" s="15"/>
      <c r="CJ57" s="15"/>
      <c r="CK57" s="15"/>
      <c r="CL57" s="15"/>
      <c r="CM57" s="15"/>
      <c r="CN57" s="15"/>
      <c r="CO57" s="15"/>
      <c r="CP57" s="15"/>
      <c r="CQ57" s="15"/>
      <c r="CR57" s="15"/>
      <c r="CS57" s="15"/>
      <c r="CT57" s="15"/>
      <c r="CU57" s="14"/>
      <c r="CV57" s="14"/>
      <c r="CW57" s="14"/>
      <c r="CX57" s="14"/>
      <c r="CY57" s="14"/>
      <c r="CZ57" s="14"/>
      <c r="DA57" s="14"/>
      <c r="DB57" s="14"/>
      <c r="DC57" s="14"/>
      <c r="DD57" s="14"/>
      <c r="DE57" s="14"/>
      <c r="DF57" s="14"/>
      <c r="DG57" s="14"/>
      <c r="DH57" s="14"/>
    </row>
    <row r="58" spans="1:117" ht="15" customHeight="1" x14ac:dyDescent="0.2">
      <c r="BZ58" s="13"/>
      <c r="CA58" s="13"/>
      <c r="CB58" s="13"/>
      <c r="CC58" s="13"/>
      <c r="CD58" s="13"/>
      <c r="CE58" s="13"/>
      <c r="CF58" s="13"/>
      <c r="CG58" s="13"/>
      <c r="CH58" s="13"/>
      <c r="CI58" s="13"/>
      <c r="CJ58" s="13"/>
      <c r="CK58" s="13"/>
      <c r="CL58" s="13"/>
      <c r="CM58" s="13"/>
      <c r="CN58" s="13"/>
      <c r="CO58" s="13"/>
      <c r="CP58" s="13"/>
      <c r="CQ58" s="13"/>
      <c r="CR58" s="13"/>
      <c r="CS58" s="13"/>
      <c r="CT58" s="13"/>
      <c r="CU58" s="14"/>
      <c r="CV58" s="14"/>
      <c r="CW58" s="14"/>
      <c r="CX58" s="14"/>
      <c r="CY58" s="14"/>
      <c r="CZ58" s="14"/>
      <c r="DA58" s="14"/>
      <c r="DB58" s="14"/>
      <c r="DC58" s="14"/>
      <c r="DD58" s="14"/>
      <c r="DE58" s="14"/>
      <c r="DF58" s="14"/>
      <c r="DG58" s="14"/>
      <c r="DH58" s="14"/>
    </row>
    <row r="59" spans="1:117" ht="6" customHeight="1" x14ac:dyDescent="0.2">
      <c r="BR59" s="26"/>
      <c r="BZ59" s="13"/>
      <c r="CA59" s="13"/>
      <c r="CB59" s="13"/>
      <c r="CC59" s="13"/>
      <c r="CD59" s="13"/>
      <c r="CE59" s="13"/>
      <c r="CF59" s="13"/>
      <c r="CG59" s="13"/>
      <c r="CH59" s="13"/>
      <c r="CI59" s="13"/>
      <c r="CJ59" s="13"/>
      <c r="CK59" s="13"/>
      <c r="CL59" s="13"/>
      <c r="CM59" s="13"/>
      <c r="CN59" s="13"/>
      <c r="CO59" s="13"/>
      <c r="CP59" s="13"/>
      <c r="CQ59" s="13"/>
      <c r="CR59" s="13"/>
      <c r="CS59" s="13"/>
      <c r="CT59" s="13"/>
      <c r="CU59" s="14"/>
      <c r="CV59" s="14"/>
      <c r="CW59" s="14"/>
      <c r="CX59" s="14"/>
      <c r="CY59" s="14"/>
      <c r="CZ59" s="14"/>
      <c r="DA59" s="14"/>
      <c r="DB59" s="14"/>
      <c r="DC59" s="14"/>
      <c r="DD59" s="14"/>
      <c r="DE59" s="14"/>
      <c r="DF59" s="14"/>
      <c r="DG59" s="14"/>
      <c r="DH59" s="14"/>
    </row>
    <row r="60" spans="1:117" x14ac:dyDescent="0.2">
      <c r="A60" s="7"/>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Z60" s="13"/>
      <c r="CA60" s="13"/>
      <c r="CB60" s="13"/>
      <c r="CC60" s="13"/>
      <c r="CD60" s="13"/>
      <c r="CE60" s="13"/>
      <c r="CF60" s="13"/>
      <c r="CG60" s="13"/>
      <c r="CH60" s="13"/>
      <c r="CI60" s="13"/>
      <c r="CJ60" s="13"/>
      <c r="CK60" s="13"/>
      <c r="CL60" s="13"/>
      <c r="CM60" s="13"/>
      <c r="CN60" s="13"/>
      <c r="CO60" s="13"/>
      <c r="CP60" s="13"/>
      <c r="CQ60" s="13"/>
      <c r="CR60" s="13"/>
      <c r="CS60" s="13"/>
      <c r="CT60" s="13"/>
      <c r="CU60" s="13"/>
      <c r="CV60" s="14"/>
      <c r="CW60" s="14"/>
      <c r="CX60" s="14"/>
      <c r="CY60" s="14"/>
      <c r="CZ60" s="14"/>
      <c r="DA60" s="14"/>
      <c r="DB60" s="14"/>
      <c r="DC60" s="14"/>
      <c r="DD60" s="14"/>
      <c r="DE60" s="14"/>
      <c r="DF60" s="14"/>
      <c r="DG60" s="14"/>
      <c r="DH60" s="14"/>
    </row>
    <row r="61" spans="1:117" ht="15" customHeight="1" x14ac:dyDescent="0.2">
      <c r="A61" s="4"/>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27"/>
      <c r="BZ61" s="13"/>
      <c r="CA61" s="13"/>
      <c r="CB61" s="13"/>
      <c r="CC61" s="13"/>
      <c r="CD61" s="13"/>
      <c r="CE61" s="13"/>
      <c r="CF61" s="13"/>
      <c r="CG61" s="13"/>
      <c r="CH61" s="13"/>
      <c r="CI61" s="13"/>
      <c r="CJ61" s="13"/>
      <c r="CK61" s="13"/>
      <c r="CL61" s="13"/>
      <c r="CM61" s="13"/>
      <c r="CN61" s="13"/>
      <c r="CO61" s="13"/>
      <c r="CP61" s="13"/>
      <c r="CQ61" s="13"/>
      <c r="CR61" s="13"/>
      <c r="CS61" s="13"/>
      <c r="CT61" s="13"/>
      <c r="CU61" s="14"/>
      <c r="CV61" s="14"/>
      <c r="CW61" s="14"/>
      <c r="CX61" s="14"/>
      <c r="CY61" s="14"/>
      <c r="CZ61" s="14"/>
      <c r="DA61" s="14"/>
      <c r="DB61" s="14"/>
      <c r="DC61" s="14"/>
      <c r="DD61" s="14"/>
      <c r="DE61" s="14"/>
      <c r="DF61" s="14"/>
      <c r="DG61" s="14"/>
      <c r="DH61" s="14"/>
    </row>
    <row r="62" spans="1:117" x14ac:dyDescent="0.2">
      <c r="A62" s="4"/>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6"/>
      <c r="AY62" s="5"/>
      <c r="AZ62" s="5"/>
      <c r="BA62" s="5"/>
      <c r="BB62" s="5"/>
      <c r="BC62" s="5"/>
      <c r="BD62" s="5"/>
      <c r="BE62" s="5"/>
      <c r="BF62" s="5"/>
      <c r="BG62" s="5"/>
      <c r="BH62" s="5"/>
      <c r="BI62" s="5"/>
      <c r="BJ62" s="5"/>
      <c r="BK62" s="5"/>
      <c r="BL62" s="5"/>
      <c r="BM62" s="5"/>
      <c r="BN62" s="5"/>
      <c r="BO62" s="5"/>
      <c r="BP62" s="5"/>
      <c r="BQ62" s="5"/>
      <c r="BR62" s="5"/>
      <c r="BS62" s="27"/>
      <c r="BZ62" s="13"/>
      <c r="CA62" s="13"/>
      <c r="CB62" s="13"/>
      <c r="CC62" s="1"/>
      <c r="CD62" s="13"/>
      <c r="CE62" s="13"/>
      <c r="CF62" s="13"/>
      <c r="CG62" s="13"/>
      <c r="CH62" s="13"/>
      <c r="CI62" s="13"/>
      <c r="CJ62" s="13"/>
      <c r="CK62" s="13"/>
      <c r="CL62" s="13"/>
      <c r="CM62" s="13"/>
      <c r="CN62" s="13"/>
      <c r="CO62" s="13"/>
      <c r="CP62" s="13"/>
      <c r="CQ62" s="13"/>
      <c r="CR62" s="13"/>
      <c r="CS62" s="13"/>
      <c r="CT62" s="13"/>
      <c r="CU62" s="13"/>
      <c r="CV62" s="13"/>
      <c r="CW62" s="13"/>
      <c r="CX62" s="13"/>
      <c r="CY62" s="13"/>
      <c r="CZ62" s="1"/>
      <c r="DA62" s="1"/>
      <c r="DB62" s="1"/>
      <c r="DC62" s="1"/>
      <c r="DD62" s="1"/>
      <c r="DE62" s="1"/>
      <c r="DF62" s="1"/>
      <c r="DG62" s="1"/>
      <c r="DH62" s="1"/>
    </row>
    <row r="63" spans="1:117" x14ac:dyDescent="0.2">
      <c r="A63" s="4"/>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6"/>
      <c r="AY63" s="5"/>
      <c r="AZ63" s="5"/>
      <c r="BA63" s="5"/>
      <c r="BB63" s="5"/>
      <c r="BC63" s="5"/>
      <c r="BD63" s="5"/>
      <c r="BE63" s="5"/>
      <c r="BF63" s="5"/>
      <c r="BG63" s="5"/>
      <c r="BH63" s="5"/>
      <c r="BI63" s="5"/>
      <c r="BJ63" s="5"/>
      <c r="BK63" s="5"/>
      <c r="BL63" s="5"/>
      <c r="BM63" s="5"/>
      <c r="BN63" s="5"/>
      <c r="BO63" s="5"/>
      <c r="BP63" s="5"/>
      <c r="BQ63" s="5"/>
      <c r="BR63" s="5"/>
      <c r="BS63" s="27"/>
      <c r="BZ63" s="13"/>
      <c r="CA63" s="13"/>
      <c r="CB63" s="13"/>
      <c r="CC63" s="13"/>
      <c r="CD63" s="13"/>
      <c r="CE63" s="13"/>
      <c r="CF63" s="13"/>
      <c r="CG63" s="13"/>
      <c r="CH63" s="13"/>
      <c r="CI63" s="13"/>
      <c r="CJ63" s="13"/>
      <c r="CK63" s="13"/>
      <c r="CL63" s="13"/>
      <c r="CM63" s="13"/>
      <c r="CN63" s="13"/>
      <c r="CO63" s="13"/>
      <c r="CP63" s="1"/>
      <c r="CQ63" s="1"/>
      <c r="CR63" s="1"/>
      <c r="CS63" s="1"/>
      <c r="CT63" s="1"/>
      <c r="CU63" s="1"/>
      <c r="CV63" s="1"/>
      <c r="CW63" s="1"/>
      <c r="CX63" s="1"/>
      <c r="CY63" s="1"/>
      <c r="CZ63" s="1"/>
      <c r="DA63" s="1"/>
      <c r="DB63" s="1"/>
      <c r="DC63" s="1"/>
      <c r="DD63" s="1"/>
      <c r="DE63" s="1"/>
      <c r="DF63" s="1"/>
      <c r="DG63" s="1"/>
      <c r="DH63" s="1"/>
    </row>
    <row r="64" spans="1:117" x14ac:dyDescent="0.2">
      <c r="A64" s="4"/>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row>
    <row r="65" spans="1:73" ht="1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row>
    <row r="66" spans="1:73" x14ac:dyDescent="0.2">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row>
    <row r="67" spans="1:73" x14ac:dyDescent="0.2">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c r="BT67"/>
      <c r="BU67"/>
    </row>
    <row r="68" spans="1:73" x14ac:dyDescent="0.2">
      <c r="A68" s="16"/>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6"/>
      <c r="AI68" s="16"/>
      <c r="AJ68" s="18"/>
      <c r="AK68" s="18"/>
      <c r="AL68" s="18"/>
      <c r="AM68" s="18"/>
      <c r="AN68" s="19"/>
      <c r="AO68" s="19"/>
      <c r="AP68" s="16"/>
      <c r="AQ68" s="16"/>
      <c r="AR68" s="18"/>
      <c r="AS68" s="18"/>
      <c r="AT68" s="18"/>
      <c r="AU68" s="18"/>
      <c r="AV68" s="18"/>
      <c r="AW68" s="19"/>
      <c r="AX68" s="19"/>
      <c r="AY68" s="9"/>
      <c r="AZ68" s="9"/>
      <c r="BA68" s="9"/>
      <c r="BB68" s="9"/>
      <c r="BC68" s="9"/>
      <c r="BD68" s="9"/>
      <c r="BE68" s="9"/>
      <c r="BF68" s="9"/>
      <c r="BG68" s="9"/>
      <c r="BH68" s="9"/>
      <c r="BI68" s="9"/>
      <c r="BJ68" s="9"/>
      <c r="BK68" s="9"/>
      <c r="BL68" s="9"/>
      <c r="BM68" s="9"/>
      <c r="BN68" s="9"/>
      <c r="BO68" s="9"/>
      <c r="BP68" s="9"/>
      <c r="BQ68" s="9"/>
      <c r="BR68" s="9"/>
      <c r="BS68"/>
      <c r="BT68"/>
      <c r="BU68"/>
    </row>
    <row r="69" spans="1:73"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20"/>
      <c r="AO69" s="20"/>
      <c r="AP69" s="16"/>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9"/>
      <c r="BS69"/>
      <c r="BT69"/>
      <c r="BU69"/>
    </row>
    <row r="70" spans="1:73" x14ac:dyDescent="0.2">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c r="BT70"/>
      <c r="BU70"/>
    </row>
    <row r="71" spans="1:73" x14ac:dyDescent="0.2">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c r="BT71"/>
      <c r="BU71"/>
    </row>
    <row r="72" spans="1:73" x14ac:dyDescent="0.2">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c r="BT72"/>
      <c r="BU72"/>
    </row>
    <row r="73" spans="1:73" x14ac:dyDescent="0.2">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c r="BT73"/>
      <c r="BU73"/>
    </row>
  </sheetData>
  <sheetProtection password="8756" sheet="1" objects="1" scenarios="1" selectLockedCells="1"/>
  <mergeCells count="65">
    <mergeCell ref="AZ1:BR1"/>
    <mergeCell ref="A34:BR36"/>
    <mergeCell ref="A38:BR42"/>
    <mergeCell ref="A44:BR45"/>
    <mergeCell ref="A25:BR25"/>
    <mergeCell ref="A2:G6"/>
    <mergeCell ref="A32:BR32"/>
    <mergeCell ref="S17:X17"/>
    <mergeCell ref="A14:AA14"/>
    <mergeCell ref="A13:AA13"/>
    <mergeCell ref="BG13:BR13"/>
    <mergeCell ref="BP9:BR9"/>
    <mergeCell ref="BK9:BM9"/>
    <mergeCell ref="BN9:BO9"/>
    <mergeCell ref="BI9:BJ9"/>
    <mergeCell ref="AT16:BR16"/>
    <mergeCell ref="AT15:BR15"/>
    <mergeCell ref="AB15:AS15"/>
    <mergeCell ref="AB16:AS16"/>
    <mergeCell ref="A15:AA15"/>
    <mergeCell ref="A16:AA16"/>
    <mergeCell ref="AT29:BR29"/>
    <mergeCell ref="AT30:BR30"/>
    <mergeCell ref="AB29:AS29"/>
    <mergeCell ref="A29:AA29"/>
    <mergeCell ref="A30:AA30"/>
    <mergeCell ref="AB30:AI30"/>
    <mergeCell ref="U21:AE21"/>
    <mergeCell ref="AF21:BF21"/>
    <mergeCell ref="AM18:AT18"/>
    <mergeCell ref="A18:Q18"/>
    <mergeCell ref="R18:X18"/>
    <mergeCell ref="AX18:BD18"/>
    <mergeCell ref="A20:T22"/>
    <mergeCell ref="BF3:BK3"/>
    <mergeCell ref="A8:AW10"/>
    <mergeCell ref="AY8:BH10"/>
    <mergeCell ref="BG14:BR14"/>
    <mergeCell ref="AT13:BF13"/>
    <mergeCell ref="AT14:BF14"/>
    <mergeCell ref="AB13:AS13"/>
    <mergeCell ref="AB14:AS14"/>
    <mergeCell ref="BL3:BM3"/>
    <mergeCell ref="BN3:BO3"/>
    <mergeCell ref="BP3:BQ3"/>
    <mergeCell ref="H2:BE3"/>
    <mergeCell ref="A11:BR11"/>
    <mergeCell ref="A12:BR12"/>
    <mergeCell ref="H4:BE6"/>
    <mergeCell ref="AV17:AX17"/>
    <mergeCell ref="AT28:BF28"/>
    <mergeCell ref="BG28:BR28"/>
    <mergeCell ref="AY17:BD17"/>
    <mergeCell ref="BG21:BQ21"/>
    <mergeCell ref="A24:BR24"/>
    <mergeCell ref="A26:BR26"/>
    <mergeCell ref="A27:AA27"/>
    <mergeCell ref="AB27:AS27"/>
    <mergeCell ref="AT27:BF27"/>
    <mergeCell ref="BG27:BR27"/>
    <mergeCell ref="AB28:AS28"/>
    <mergeCell ref="A28:AA28"/>
    <mergeCell ref="A17:R17"/>
    <mergeCell ref="AM17:AU17"/>
    <mergeCell ref="AA18:AE18"/>
  </mergeCells>
  <dataValidations count="2">
    <dataValidation type="textLength" allowBlank="1" showInputMessage="1" showErrorMessage="1" sqref="S17 Y17:AG17">
      <formula1>7</formula1>
      <formula2>8</formula2>
    </dataValidation>
    <dataValidation type="textLength" operator="equal" allowBlank="1" showInputMessage="1" showErrorMessage="1" sqref="AY17">
      <formula1>7</formula1>
    </dataValidation>
  </dataValidations>
  <printOptions horizontalCentered="1"/>
  <pageMargins left="0.196850393700787" right="0.196850393700787" top="0.44685039399999998" bottom="0.39370078740157499" header="0.25" footer="0.118110236220472"/>
  <pageSetup scale="85" orientation="portrait" r:id="rId1"/>
  <headerFooter scaleWithDoc="0">
    <oddFooter>&amp;L&amp;10   AB3011
 &amp;C&amp;G
&amp;R&amp;10Page 1 of 4
Form A5016-2019-01</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2289" r:id="rId5" name="Button 1">
              <controlPr defaultSize="0" print="0" autoFill="0" autoPict="0" macro="[0]!CallClearIdent">
                <anchor>
                  <from>
                    <xdr:col>73</xdr:col>
                    <xdr:colOff>38100</xdr:colOff>
                    <xdr:row>4</xdr:row>
                    <xdr:rowOff>238125</xdr:rowOff>
                  </from>
                  <to>
                    <xdr:col>77</xdr:col>
                    <xdr:colOff>47625</xdr:colOff>
                    <xdr:row>7</xdr:row>
                    <xdr:rowOff>47625</xdr:rowOff>
                  </to>
                </anchor>
              </controlPr>
            </control>
          </mc:Choice>
        </mc:AlternateContent>
        <mc:AlternateContent xmlns:mc="http://schemas.openxmlformats.org/markup-compatibility/2006">
          <mc:Choice Requires="x14">
            <control shapeId="12290" r:id="rId6" name="Button 2">
              <controlPr defaultSize="0" print="0" autoFill="0" autoPict="0" macro="[0]!ClearAll">
                <anchor>
                  <from>
                    <xdr:col>73</xdr:col>
                    <xdr:colOff>47625</xdr:colOff>
                    <xdr:row>2</xdr:row>
                    <xdr:rowOff>238125</xdr:rowOff>
                  </from>
                  <to>
                    <xdr:col>79</xdr:col>
                    <xdr:colOff>0</xdr:colOff>
                    <xdr:row>4</xdr:row>
                    <xdr:rowOff>133350</xdr:rowOff>
                  </to>
                </anchor>
              </controlPr>
            </control>
          </mc:Choice>
        </mc:AlternateContent>
        <mc:AlternateContent xmlns:mc="http://schemas.openxmlformats.org/markup-compatibility/2006">
          <mc:Choice Requires="x14">
            <control shapeId="12291" r:id="rId7" name="Button 3">
              <controlPr defaultSize="0" print="0" autoFill="0" autoPict="0" macro="[0]!PrintAll">
                <anchor>
                  <from>
                    <xdr:col>73</xdr:col>
                    <xdr:colOff>38100</xdr:colOff>
                    <xdr:row>1</xdr:row>
                    <xdr:rowOff>19050</xdr:rowOff>
                  </from>
                  <to>
                    <xdr:col>78</xdr:col>
                    <xdr:colOff>104775</xdr:colOff>
                    <xdr:row>2</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tint="0.59999389629810485"/>
    <pageSetUpPr fitToPage="1"/>
  </sheetPr>
  <dimension ref="A1:CH52"/>
  <sheetViews>
    <sheetView showGridLines="0" showRowColHeaders="0" zoomScaleNormal="100" workbookViewId="0">
      <selection activeCell="BW11" sqref="BW11:BX11"/>
    </sheetView>
  </sheetViews>
  <sheetFormatPr defaultColWidth="1.33203125" defaultRowHeight="15" x14ac:dyDescent="0.2"/>
  <cols>
    <col min="1" max="1" width="1.33203125" style="246" customWidth="1"/>
    <col min="2" max="62" width="1.33203125" style="246"/>
    <col min="63" max="63" width="2.88671875" style="246" customWidth="1"/>
    <col min="64" max="70" width="1.33203125" style="246"/>
    <col min="71" max="71" width="1.33203125" style="246" customWidth="1"/>
    <col min="72" max="16384" width="1.33203125" style="246"/>
  </cols>
  <sheetData>
    <row r="1" spans="1:86" ht="15" customHeight="1" x14ac:dyDescent="0.2">
      <c r="A1" s="328"/>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c r="BW1" s="328"/>
      <c r="BX1" s="328"/>
      <c r="BY1" s="328"/>
      <c r="BZ1" s="328"/>
      <c r="CA1" s="245"/>
      <c r="CB1" s="245"/>
      <c r="CC1" s="245"/>
      <c r="CD1" s="245"/>
      <c r="CE1" s="245"/>
      <c r="CF1" s="245"/>
    </row>
    <row r="2" spans="1:86" s="249" customFormat="1" ht="2.25" customHeight="1" x14ac:dyDescent="0.2">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c r="BP2" s="119"/>
      <c r="BQ2" s="119"/>
      <c r="BR2" s="119"/>
      <c r="BS2" s="119"/>
      <c r="BT2" s="119"/>
      <c r="BU2" s="119"/>
      <c r="BV2" s="119"/>
      <c r="BW2" s="119"/>
      <c r="BX2" s="119"/>
      <c r="BY2" s="119"/>
      <c r="BZ2" s="119"/>
      <c r="CA2" s="247"/>
      <c r="CB2" s="248"/>
      <c r="CC2" s="248"/>
      <c r="CD2" s="248"/>
      <c r="CE2" s="248"/>
      <c r="CF2" s="248"/>
      <c r="CG2" s="248"/>
      <c r="CH2" s="248"/>
    </row>
    <row r="3" spans="1:86" ht="6" customHeight="1" x14ac:dyDescent="0.2">
      <c r="A3" s="329" t="s">
        <v>503</v>
      </c>
      <c r="B3" s="330"/>
      <c r="C3" s="330"/>
      <c r="D3" s="330"/>
      <c r="E3" s="330"/>
      <c r="F3" s="330"/>
      <c r="G3" s="330"/>
      <c r="H3" s="335" t="str">
        <f>AppStab</f>
        <v>2019 Statement A</v>
      </c>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c r="AY3" s="335"/>
      <c r="AZ3" s="335"/>
      <c r="BA3" s="335"/>
      <c r="BB3" s="335"/>
      <c r="BC3" s="335"/>
      <c r="BD3" s="335"/>
      <c r="BE3" s="335"/>
      <c r="BF3" s="335"/>
      <c r="BG3" s="335"/>
      <c r="BH3" s="335"/>
      <c r="BI3" s="335"/>
      <c r="BJ3" s="335"/>
      <c r="BK3" s="107"/>
      <c r="BL3" s="107"/>
      <c r="BM3" s="108"/>
      <c r="BN3" s="107"/>
      <c r="BO3" s="107"/>
      <c r="BP3" s="108"/>
      <c r="BQ3" s="108"/>
      <c r="BR3" s="109"/>
      <c r="BS3" s="110"/>
      <c r="BT3" s="110"/>
      <c r="BU3" s="132"/>
      <c r="BV3" s="132"/>
      <c r="BW3" s="132"/>
      <c r="BX3" s="110"/>
      <c r="BY3" s="110"/>
      <c r="BZ3" s="111"/>
      <c r="CA3" s="250"/>
      <c r="CB3" s="248"/>
      <c r="CC3" s="248"/>
      <c r="CD3" s="248"/>
      <c r="CE3" s="248"/>
      <c r="CF3" s="248"/>
      <c r="CG3" s="248"/>
      <c r="CH3" s="248"/>
    </row>
    <row r="4" spans="1:86" s="251" customFormat="1" ht="20.100000000000001" customHeight="1" x14ac:dyDescent="0.2">
      <c r="A4" s="331"/>
      <c r="B4" s="332"/>
      <c r="C4" s="332"/>
      <c r="D4" s="332"/>
      <c r="E4" s="332"/>
      <c r="F4" s="332"/>
      <c r="G4" s="332"/>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336"/>
      <c r="AX4" s="336"/>
      <c r="AY4" s="336"/>
      <c r="AZ4" s="336"/>
      <c r="BA4" s="336"/>
      <c r="BB4" s="336"/>
      <c r="BC4" s="336"/>
      <c r="BD4" s="336"/>
      <c r="BE4" s="336"/>
      <c r="BF4" s="336"/>
      <c r="BG4" s="336"/>
      <c r="BH4" s="336"/>
      <c r="BI4" s="336"/>
      <c r="BJ4" s="336"/>
      <c r="BK4" s="114"/>
      <c r="BL4" s="114"/>
      <c r="BM4" s="275" t="s">
        <v>492</v>
      </c>
      <c r="BN4" s="275"/>
      <c r="BO4" s="275"/>
      <c r="BP4" s="275"/>
      <c r="BQ4" s="275"/>
      <c r="BR4" s="276"/>
      <c r="BS4" s="337" t="str">
        <f>IF(ISBLANK('1 - Ident'!BL3),"",'1 - Ident'!BL3)</f>
        <v/>
      </c>
      <c r="BT4" s="338"/>
      <c r="BU4" s="289" t="s">
        <v>100</v>
      </c>
      <c r="BV4" s="290"/>
      <c r="BW4" s="337" t="str">
        <f>IF(ISBLANK('1 - Ident'!BP3),"",'1 - Ident'!BP3)</f>
        <v/>
      </c>
      <c r="BX4" s="338"/>
      <c r="BY4" s="114"/>
      <c r="BZ4" s="115"/>
      <c r="CB4" s="248"/>
      <c r="CC4" s="248"/>
      <c r="CD4" s="248"/>
      <c r="CE4" s="248"/>
      <c r="CF4" s="248"/>
      <c r="CG4" s="248"/>
      <c r="CH4" s="248"/>
    </row>
    <row r="5" spans="1:86" s="251" customFormat="1" ht="4.5" customHeight="1" x14ac:dyDescent="0.2">
      <c r="A5" s="331"/>
      <c r="B5" s="332"/>
      <c r="C5" s="332"/>
      <c r="D5" s="332"/>
      <c r="E5" s="332"/>
      <c r="F5" s="332"/>
      <c r="G5" s="332"/>
      <c r="H5" s="336" t="str">
        <f>AppType</f>
        <v xml:space="preserve"> Alberta Corporations/Co-operatives/Other Entities</v>
      </c>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336"/>
      <c r="AQ5" s="336"/>
      <c r="AR5" s="336"/>
      <c r="AS5" s="336"/>
      <c r="AT5" s="336"/>
      <c r="AU5" s="336"/>
      <c r="AV5" s="336"/>
      <c r="AW5" s="336"/>
      <c r="AX5" s="336"/>
      <c r="AY5" s="336"/>
      <c r="AZ5" s="336"/>
      <c r="BA5" s="336"/>
      <c r="BB5" s="336"/>
      <c r="BC5" s="336"/>
      <c r="BD5" s="336"/>
      <c r="BE5" s="336"/>
      <c r="BF5" s="336"/>
      <c r="BG5" s="336"/>
      <c r="BH5" s="336"/>
      <c r="BI5" s="336"/>
      <c r="BJ5" s="336"/>
      <c r="BK5" s="336"/>
      <c r="BL5" s="336"/>
      <c r="BM5" s="236"/>
      <c r="BN5" s="236"/>
      <c r="BO5" s="236"/>
      <c r="BP5" s="236"/>
      <c r="BQ5" s="236"/>
      <c r="BR5" s="236"/>
      <c r="BS5" s="227"/>
      <c r="BT5" s="227"/>
      <c r="BU5" s="222"/>
      <c r="BV5" s="222"/>
      <c r="BW5" s="227"/>
      <c r="BX5" s="227"/>
      <c r="BY5" s="114"/>
      <c r="BZ5" s="115"/>
      <c r="CB5" s="248"/>
      <c r="CC5" s="248"/>
      <c r="CD5" s="248"/>
      <c r="CE5" s="248"/>
      <c r="CF5" s="248"/>
      <c r="CG5" s="248"/>
      <c r="CH5" s="248"/>
    </row>
    <row r="6" spans="1:86" s="251" customFormat="1" ht="20.100000000000001" customHeight="1" x14ac:dyDescent="0.2">
      <c r="A6" s="331"/>
      <c r="B6" s="332"/>
      <c r="C6" s="332"/>
      <c r="D6" s="332"/>
      <c r="E6" s="332"/>
      <c r="F6" s="332"/>
      <c r="G6" s="332"/>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336"/>
      <c r="AW6" s="336"/>
      <c r="AX6" s="336"/>
      <c r="AY6" s="336"/>
      <c r="AZ6" s="336"/>
      <c r="BA6" s="336"/>
      <c r="BB6" s="336"/>
      <c r="BC6" s="336"/>
      <c r="BD6" s="336"/>
      <c r="BE6" s="336"/>
      <c r="BF6" s="336"/>
      <c r="BG6" s="336"/>
      <c r="BH6" s="336"/>
      <c r="BI6" s="336"/>
      <c r="BJ6" s="336"/>
      <c r="BK6" s="336"/>
      <c r="BL6" s="336"/>
      <c r="BM6" s="112"/>
      <c r="BN6" s="340" t="s">
        <v>516</v>
      </c>
      <c r="BO6" s="340"/>
      <c r="BP6" s="340"/>
      <c r="BQ6" s="341" t="str">
        <f>IF(ISBLANK('1 - Ident'!S17),"",'1 - Ident'!S17)</f>
        <v/>
      </c>
      <c r="BR6" s="341"/>
      <c r="BS6" s="341"/>
      <c r="BT6" s="341"/>
      <c r="BU6" s="341"/>
      <c r="BV6" s="341"/>
      <c r="BW6" s="341"/>
      <c r="BX6" s="341"/>
      <c r="BY6" s="121"/>
      <c r="BZ6" s="122"/>
      <c r="CB6" s="248"/>
      <c r="CC6" s="248"/>
      <c r="CD6" s="248"/>
      <c r="CE6" s="248"/>
      <c r="CF6" s="248"/>
      <c r="CG6" s="248"/>
      <c r="CH6" s="248"/>
    </row>
    <row r="7" spans="1:86" s="251" customFormat="1" ht="6.75" customHeight="1" x14ac:dyDescent="0.2">
      <c r="A7" s="333"/>
      <c r="B7" s="334"/>
      <c r="C7" s="334"/>
      <c r="D7" s="334"/>
      <c r="E7" s="334"/>
      <c r="F7" s="334"/>
      <c r="G7" s="334"/>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113"/>
      <c r="BN7" s="113"/>
      <c r="BO7" s="113"/>
      <c r="BP7" s="113"/>
      <c r="BQ7" s="120"/>
      <c r="BR7" s="120"/>
      <c r="BS7" s="120"/>
      <c r="BT7" s="123"/>
      <c r="BU7" s="123"/>
      <c r="BV7" s="123"/>
      <c r="BW7" s="123"/>
      <c r="BX7" s="123"/>
      <c r="BY7" s="123"/>
      <c r="BZ7" s="124"/>
      <c r="CB7" s="248"/>
      <c r="CC7" s="248"/>
      <c r="CD7" s="248"/>
      <c r="CE7" s="248"/>
      <c r="CF7" s="248"/>
      <c r="CG7" s="248"/>
      <c r="CH7" s="248"/>
    </row>
    <row r="8" spans="1:86" ht="4.5" customHeight="1" x14ac:dyDescent="0.2">
      <c r="A8" s="116"/>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8"/>
      <c r="CA8" s="252"/>
      <c r="CB8" s="248"/>
      <c r="CC8" s="248"/>
      <c r="CD8" s="248"/>
      <c r="CE8" s="248"/>
      <c r="CF8" s="248"/>
      <c r="CG8" s="248"/>
      <c r="CH8" s="248"/>
    </row>
    <row r="9" spans="1:86" s="255" customFormat="1" ht="27.75" customHeight="1" x14ac:dyDescent="0.25">
      <c r="A9" s="348" t="s">
        <v>479</v>
      </c>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50"/>
      <c r="BJ9" s="350"/>
      <c r="BK9" s="349"/>
      <c r="BL9" s="349"/>
      <c r="BM9" s="349"/>
      <c r="BN9" s="350"/>
      <c r="BO9" s="350"/>
      <c r="BP9" s="349"/>
      <c r="BQ9" s="349"/>
      <c r="BR9" s="349"/>
      <c r="BS9" s="349"/>
      <c r="BT9" s="349"/>
      <c r="BU9" s="349"/>
      <c r="BV9" s="349"/>
      <c r="BW9" s="349"/>
      <c r="BX9" s="349"/>
      <c r="BY9" s="349"/>
      <c r="BZ9" s="351"/>
      <c r="CA9" s="253"/>
      <c r="CB9" s="254"/>
      <c r="CC9" s="254"/>
      <c r="CD9" s="254"/>
      <c r="CE9" s="254"/>
      <c r="CF9" s="254"/>
      <c r="CG9" s="254"/>
      <c r="CH9" s="254"/>
    </row>
    <row r="10" spans="1:86" ht="5.25" customHeight="1" x14ac:dyDescent="0.2">
      <c r="A10" s="352"/>
      <c r="B10" s="353"/>
      <c r="C10" s="353"/>
      <c r="D10" s="353"/>
      <c r="E10" s="353"/>
      <c r="F10" s="353"/>
      <c r="G10" s="353"/>
      <c r="H10" s="353"/>
      <c r="I10" s="353"/>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3"/>
      <c r="AZ10" s="353"/>
      <c r="BA10" s="353"/>
      <c r="BB10" s="353"/>
      <c r="BC10" s="353"/>
      <c r="BD10" s="354"/>
      <c r="BE10" s="63"/>
      <c r="BF10" s="64"/>
      <c r="BG10" s="64"/>
      <c r="BH10" s="64"/>
      <c r="BI10" s="64"/>
      <c r="BJ10" s="64"/>
      <c r="BK10" s="64"/>
      <c r="BL10" s="64"/>
      <c r="BM10" s="64"/>
      <c r="BN10" s="64"/>
      <c r="BO10" s="64"/>
      <c r="BP10" s="64"/>
      <c r="BQ10" s="64"/>
      <c r="BR10" s="65"/>
      <c r="BS10" s="65"/>
      <c r="BT10" s="65"/>
      <c r="BU10" s="65"/>
      <c r="BV10" s="65"/>
      <c r="BW10" s="65"/>
      <c r="BX10" s="65"/>
      <c r="BY10" s="65"/>
      <c r="BZ10" s="66"/>
      <c r="CA10" s="248"/>
      <c r="CB10" s="248"/>
      <c r="CC10" s="248"/>
    </row>
    <row r="11" spans="1:86" s="248" customFormat="1" ht="15.75" customHeight="1" x14ac:dyDescent="0.2">
      <c r="A11" s="355"/>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6"/>
      <c r="AY11" s="356"/>
      <c r="AZ11" s="356"/>
      <c r="BA11" s="356"/>
      <c r="BB11" s="356"/>
      <c r="BC11" s="356"/>
      <c r="BD11" s="357"/>
      <c r="BE11" s="358" t="s">
        <v>478</v>
      </c>
      <c r="BF11" s="359"/>
      <c r="BG11" s="359"/>
      <c r="BH11" s="359"/>
      <c r="BI11" s="359"/>
      <c r="BJ11" s="359"/>
      <c r="BK11" s="359"/>
      <c r="BL11" s="359"/>
      <c r="BM11" s="359"/>
      <c r="BN11" s="359"/>
      <c r="BO11" s="359"/>
      <c r="BP11" s="359"/>
      <c r="BQ11" s="359"/>
      <c r="BR11" s="359"/>
      <c r="BS11" s="359"/>
      <c r="BT11" s="67"/>
      <c r="BU11" s="67"/>
      <c r="BV11" s="246"/>
      <c r="BW11" s="360"/>
      <c r="BX11" s="361"/>
      <c r="BY11" s="68"/>
      <c r="BZ11" s="69"/>
    </row>
    <row r="12" spans="1:86" ht="15" customHeight="1" x14ac:dyDescent="0.2">
      <c r="A12" s="198"/>
      <c r="B12" s="343"/>
      <c r="C12" s="343"/>
      <c r="D12" s="342" t="s">
        <v>122</v>
      </c>
      <c r="E12" s="342"/>
      <c r="F12" s="342"/>
      <c r="G12" s="342"/>
      <c r="H12" s="342"/>
      <c r="I12" s="342"/>
      <c r="J12" s="342"/>
      <c r="K12" s="342"/>
      <c r="L12" s="343"/>
      <c r="M12" s="343"/>
      <c r="N12" s="342" t="s">
        <v>123</v>
      </c>
      <c r="O12" s="342"/>
      <c r="P12" s="342"/>
      <c r="Q12" s="342"/>
      <c r="R12" s="342"/>
      <c r="S12" s="342"/>
      <c r="T12" s="342"/>
      <c r="U12" s="342"/>
      <c r="V12" s="343"/>
      <c r="W12" s="343"/>
      <c r="X12" s="342" t="s">
        <v>465</v>
      </c>
      <c r="Y12" s="342"/>
      <c r="Z12" s="342"/>
      <c r="AA12" s="342"/>
      <c r="AB12" s="342"/>
      <c r="AC12" s="342"/>
      <c r="AD12" s="342"/>
      <c r="AE12" s="342"/>
      <c r="AF12" s="343"/>
      <c r="AG12" s="343"/>
      <c r="AH12" s="342" t="s">
        <v>480</v>
      </c>
      <c r="AI12" s="342"/>
      <c r="AJ12" s="342"/>
      <c r="AK12" s="342"/>
      <c r="AL12" s="342"/>
      <c r="AM12" s="342"/>
      <c r="AN12" s="342"/>
      <c r="AO12" s="342"/>
      <c r="AP12" s="342"/>
      <c r="AQ12" s="342"/>
      <c r="AR12" s="342"/>
      <c r="AS12" s="342"/>
      <c r="AT12" s="344"/>
      <c r="AU12" s="344"/>
      <c r="AV12" s="344"/>
      <c r="AW12" s="344"/>
      <c r="AX12" s="344"/>
      <c r="AY12" s="344"/>
      <c r="AZ12" s="344"/>
      <c r="BA12" s="344"/>
      <c r="BB12" s="344"/>
      <c r="BC12" s="344"/>
      <c r="BD12" s="199"/>
      <c r="BE12" s="345" t="s">
        <v>505</v>
      </c>
      <c r="BF12" s="345"/>
      <c r="BG12" s="345"/>
      <c r="BH12" s="345"/>
      <c r="BI12" s="345"/>
      <c r="BJ12" s="345"/>
      <c r="BK12" s="345"/>
      <c r="BL12" s="345"/>
      <c r="BM12" s="345"/>
      <c r="BN12" s="345"/>
      <c r="BO12" s="345"/>
      <c r="BP12" s="345"/>
      <c r="BQ12" s="345"/>
      <c r="BR12" s="345"/>
      <c r="BS12" s="345"/>
      <c r="BT12" s="345"/>
      <c r="BU12" s="345"/>
      <c r="BV12" s="345"/>
      <c r="BW12" s="345"/>
      <c r="BX12" s="345"/>
      <c r="BY12" s="345"/>
      <c r="BZ12" s="346"/>
    </row>
    <row r="13" spans="1:86" ht="15" customHeight="1" x14ac:dyDescent="0.2">
      <c r="A13" s="191"/>
      <c r="B13" s="70"/>
      <c r="C13" s="70"/>
      <c r="D13" s="70"/>
      <c r="E13" s="70"/>
      <c r="F13" s="70"/>
      <c r="G13" s="70"/>
      <c r="H13" s="70"/>
      <c r="I13" s="70"/>
      <c r="J13" s="70"/>
      <c r="K13" s="70"/>
      <c r="L13" s="70"/>
      <c r="M13" s="70"/>
      <c r="N13" s="71"/>
      <c r="O13" s="70"/>
      <c r="P13" s="70"/>
      <c r="Q13" s="70"/>
      <c r="R13" s="244"/>
      <c r="S13" s="244"/>
      <c r="T13" s="244"/>
      <c r="U13" s="244"/>
      <c r="V13" s="244"/>
      <c r="W13" s="244"/>
      <c r="X13" s="244"/>
      <c r="Y13" s="244"/>
      <c r="Z13" s="244"/>
      <c r="AA13" s="244"/>
      <c r="AB13" s="347"/>
      <c r="AC13" s="347"/>
      <c r="AD13" s="347"/>
      <c r="AE13" s="347"/>
      <c r="AF13" s="347"/>
      <c r="AG13" s="347"/>
      <c r="AH13" s="347"/>
      <c r="AI13" s="347"/>
      <c r="AJ13" s="347"/>
      <c r="AK13" s="347"/>
      <c r="AL13" s="347"/>
      <c r="AM13" s="347"/>
      <c r="AN13" s="347"/>
      <c r="AO13" s="347"/>
      <c r="AP13" s="347"/>
      <c r="AQ13" s="347"/>
      <c r="AR13" s="347"/>
      <c r="AS13" s="347"/>
      <c r="AT13" s="238"/>
      <c r="AU13" s="238"/>
      <c r="AV13" s="238"/>
      <c r="AW13" s="238"/>
      <c r="AX13" s="238"/>
      <c r="AY13" s="238"/>
      <c r="AZ13" s="238"/>
      <c r="BA13" s="238"/>
      <c r="BB13" s="238"/>
      <c r="BC13" s="238"/>
      <c r="BD13" s="239"/>
      <c r="BE13" s="345"/>
      <c r="BF13" s="345"/>
      <c r="BG13" s="345"/>
      <c r="BH13" s="345"/>
      <c r="BI13" s="345"/>
      <c r="BJ13" s="345"/>
      <c r="BK13" s="345"/>
      <c r="BL13" s="345"/>
      <c r="BM13" s="345"/>
      <c r="BN13" s="345"/>
      <c r="BO13" s="345"/>
      <c r="BP13" s="345"/>
      <c r="BQ13" s="345"/>
      <c r="BR13" s="345"/>
      <c r="BS13" s="345"/>
      <c r="BT13" s="345"/>
      <c r="BU13" s="345"/>
      <c r="BV13" s="345"/>
      <c r="BW13" s="345"/>
      <c r="BX13" s="345"/>
      <c r="BY13" s="345"/>
      <c r="BZ13" s="346"/>
    </row>
    <row r="14" spans="1:86" ht="6" customHeight="1" x14ac:dyDescent="0.2">
      <c r="A14" s="367"/>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9"/>
      <c r="BE14" s="238"/>
      <c r="BF14" s="238"/>
      <c r="BG14" s="200"/>
      <c r="BH14" s="200"/>
      <c r="BI14" s="200"/>
      <c r="BJ14" s="200"/>
      <c r="BK14" s="200"/>
      <c r="BL14" s="200"/>
      <c r="BM14" s="200"/>
      <c r="BN14" s="200"/>
      <c r="BO14" s="200"/>
      <c r="BP14" s="200"/>
      <c r="BQ14" s="200"/>
      <c r="BR14" s="200"/>
      <c r="BS14" s="238"/>
      <c r="BT14" s="238"/>
      <c r="BU14" s="238"/>
      <c r="BV14" s="238"/>
      <c r="BW14" s="238"/>
      <c r="BX14" s="238"/>
      <c r="BY14" s="238"/>
      <c r="BZ14" s="239"/>
    </row>
    <row r="15" spans="1:86" ht="15" customHeight="1" x14ac:dyDescent="0.2">
      <c r="A15" s="72"/>
      <c r="B15" s="70"/>
      <c r="C15" s="70"/>
      <c r="D15" s="70"/>
      <c r="E15" s="167" t="s">
        <v>2</v>
      </c>
      <c r="F15" s="167"/>
      <c r="G15" s="167"/>
      <c r="H15" s="70"/>
      <c r="I15" s="256"/>
      <c r="J15" s="256"/>
      <c r="K15" s="370"/>
      <c r="L15" s="371"/>
      <c r="M15" s="371"/>
      <c r="N15" s="371"/>
      <c r="O15" s="372"/>
      <c r="P15" s="256"/>
      <c r="Q15" s="256"/>
      <c r="R15" s="373"/>
      <c r="S15" s="374"/>
      <c r="T15" s="375"/>
      <c r="U15" s="204"/>
      <c r="V15" s="256"/>
      <c r="W15" s="370"/>
      <c r="X15" s="371"/>
      <c r="Y15" s="372"/>
      <c r="Z15" s="256"/>
      <c r="AA15" s="204"/>
      <c r="AB15" s="241"/>
      <c r="AC15" s="167" t="s">
        <v>5</v>
      </c>
      <c r="AD15" s="167"/>
      <c r="AE15" s="204"/>
      <c r="AF15" s="370"/>
      <c r="AG15" s="371"/>
      <c r="AH15" s="371"/>
      <c r="AI15" s="371"/>
      <c r="AJ15" s="372"/>
      <c r="AK15" s="256"/>
      <c r="AL15" s="256"/>
      <c r="AM15" s="373"/>
      <c r="AN15" s="374"/>
      <c r="AO15" s="375"/>
      <c r="AP15" s="204"/>
      <c r="AQ15" s="256"/>
      <c r="AR15" s="370"/>
      <c r="AS15" s="371"/>
      <c r="AT15" s="372"/>
      <c r="AU15" s="376"/>
      <c r="AV15" s="377"/>
      <c r="AW15" s="377"/>
      <c r="AX15" s="377"/>
      <c r="AY15" s="377"/>
      <c r="AZ15" s="377"/>
      <c r="BA15" s="377"/>
      <c r="BB15" s="377"/>
      <c r="BC15" s="377"/>
      <c r="BD15" s="378"/>
      <c r="BE15" s="362" t="s">
        <v>520</v>
      </c>
      <c r="BF15" s="345"/>
      <c r="BG15" s="345"/>
      <c r="BH15" s="345"/>
      <c r="BI15" s="345"/>
      <c r="BJ15" s="345"/>
      <c r="BK15" s="345"/>
      <c r="BL15" s="345"/>
      <c r="BM15" s="345"/>
      <c r="BN15" s="345"/>
      <c r="BO15" s="345"/>
      <c r="BP15" s="345"/>
      <c r="BQ15" s="345"/>
      <c r="BR15" s="345"/>
      <c r="BS15" s="345"/>
      <c r="BT15" s="345"/>
      <c r="BU15" s="345"/>
      <c r="BV15" s="345"/>
      <c r="BW15" s="345"/>
      <c r="BX15" s="345"/>
      <c r="BY15" s="345"/>
      <c r="BZ15" s="346"/>
    </row>
    <row r="16" spans="1:86" ht="15" customHeight="1" x14ac:dyDescent="0.2">
      <c r="A16" s="240"/>
      <c r="B16" s="241"/>
      <c r="C16" s="241"/>
      <c r="D16" s="241"/>
      <c r="E16" s="241"/>
      <c r="F16" s="241"/>
      <c r="G16" s="241"/>
      <c r="H16" s="178"/>
      <c r="I16" s="242"/>
      <c r="J16" s="242"/>
      <c r="K16" s="366" t="s">
        <v>515</v>
      </c>
      <c r="L16" s="366"/>
      <c r="M16" s="366"/>
      <c r="N16" s="366"/>
      <c r="O16" s="366"/>
      <c r="P16" s="242"/>
      <c r="Q16" s="242"/>
      <c r="R16" s="366" t="s">
        <v>513</v>
      </c>
      <c r="S16" s="366"/>
      <c r="T16" s="366"/>
      <c r="U16" s="243"/>
      <c r="V16" s="242"/>
      <c r="W16" s="366" t="s">
        <v>514</v>
      </c>
      <c r="X16" s="366"/>
      <c r="Y16" s="366"/>
      <c r="Z16" s="243"/>
      <c r="AA16" s="242"/>
      <c r="AB16" s="242"/>
      <c r="AC16" s="241"/>
      <c r="AD16" s="241"/>
      <c r="AE16" s="179"/>
      <c r="AF16" s="366" t="s">
        <v>515</v>
      </c>
      <c r="AG16" s="366"/>
      <c r="AH16" s="366"/>
      <c r="AI16" s="366"/>
      <c r="AJ16" s="366"/>
      <c r="AK16" s="242"/>
      <c r="AL16" s="242"/>
      <c r="AM16" s="366" t="s">
        <v>513</v>
      </c>
      <c r="AN16" s="366"/>
      <c r="AO16" s="366"/>
      <c r="AP16" s="243"/>
      <c r="AQ16" s="242"/>
      <c r="AR16" s="366" t="s">
        <v>514</v>
      </c>
      <c r="AS16" s="366"/>
      <c r="AT16" s="366"/>
      <c r="AU16" s="204"/>
      <c r="AV16" s="204"/>
      <c r="AW16" s="204"/>
      <c r="AX16" s="242"/>
      <c r="AY16" s="242"/>
      <c r="AZ16" s="242"/>
      <c r="BA16" s="242"/>
      <c r="BB16" s="242"/>
      <c r="BC16" s="178"/>
      <c r="BD16" s="180"/>
      <c r="BE16" s="363"/>
      <c r="BF16" s="364"/>
      <c r="BG16" s="364"/>
      <c r="BH16" s="364"/>
      <c r="BI16" s="364"/>
      <c r="BJ16" s="364"/>
      <c r="BK16" s="364"/>
      <c r="BL16" s="364"/>
      <c r="BM16" s="364"/>
      <c r="BN16" s="364"/>
      <c r="BO16" s="364"/>
      <c r="BP16" s="364"/>
      <c r="BQ16" s="364"/>
      <c r="BR16" s="364"/>
      <c r="BS16" s="364"/>
      <c r="BT16" s="364"/>
      <c r="BU16" s="364"/>
      <c r="BV16" s="364"/>
      <c r="BW16" s="364"/>
      <c r="BX16" s="364"/>
      <c r="BY16" s="364"/>
      <c r="BZ16" s="365"/>
    </row>
    <row r="17" spans="1:79" ht="7.5" customHeight="1" x14ac:dyDescent="0.2">
      <c r="A17" s="396"/>
      <c r="B17" s="397"/>
      <c r="C17" s="39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181"/>
      <c r="AI17" s="181"/>
      <c r="AJ17" s="181"/>
      <c r="AK17" s="181"/>
      <c r="AL17" s="237"/>
      <c r="AM17" s="237"/>
      <c r="AN17" s="237"/>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67"/>
      <c r="BS17" s="67"/>
      <c r="BT17" s="67"/>
      <c r="BU17" s="67"/>
      <c r="BV17" s="67"/>
      <c r="BW17" s="67"/>
      <c r="BX17" s="67"/>
      <c r="BY17" s="67"/>
      <c r="BZ17" s="69"/>
    </row>
    <row r="18" spans="1:79" ht="23.1" customHeight="1" x14ac:dyDescent="0.2">
      <c r="A18" s="398" t="s">
        <v>458</v>
      </c>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399"/>
      <c r="AR18" s="399"/>
      <c r="AS18" s="399"/>
      <c r="AT18" s="399"/>
      <c r="AU18" s="399"/>
      <c r="AV18" s="399"/>
      <c r="AW18" s="399"/>
      <c r="AX18" s="399"/>
      <c r="AY18" s="399"/>
      <c r="AZ18" s="399"/>
      <c r="BA18" s="399"/>
      <c r="BB18" s="399"/>
      <c r="BC18" s="399"/>
      <c r="BD18" s="399"/>
      <c r="BE18" s="399"/>
      <c r="BF18" s="399"/>
      <c r="BG18" s="399"/>
      <c r="BH18" s="399"/>
      <c r="BI18" s="399"/>
      <c r="BJ18" s="399"/>
      <c r="BK18" s="399"/>
      <c r="BL18" s="399"/>
      <c r="BM18" s="399"/>
      <c r="BN18" s="399"/>
      <c r="BO18" s="399"/>
      <c r="BP18" s="399"/>
      <c r="BQ18" s="399"/>
      <c r="BR18" s="399"/>
      <c r="BS18" s="399"/>
      <c r="BT18" s="399"/>
      <c r="BU18" s="399"/>
      <c r="BV18" s="399"/>
      <c r="BW18" s="399"/>
      <c r="BX18" s="399"/>
      <c r="BY18" s="399"/>
      <c r="BZ18" s="400"/>
    </row>
    <row r="19" spans="1:79" ht="0.95" customHeight="1" x14ac:dyDescent="0.2">
      <c r="A19" s="401"/>
      <c r="B19" s="402"/>
      <c r="C19" s="402"/>
      <c r="D19" s="402"/>
      <c r="E19" s="402"/>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c r="AP19" s="402"/>
      <c r="AQ19" s="402"/>
      <c r="AR19" s="402"/>
      <c r="AS19" s="402"/>
      <c r="AT19" s="402"/>
      <c r="AU19" s="402"/>
      <c r="AV19" s="402"/>
      <c r="AW19" s="402"/>
      <c r="AX19" s="402"/>
      <c r="AY19" s="402"/>
      <c r="AZ19" s="402"/>
      <c r="BA19" s="402"/>
      <c r="BB19" s="402"/>
      <c r="BC19" s="402"/>
      <c r="BD19" s="402"/>
      <c r="BE19" s="402"/>
      <c r="BF19" s="402"/>
      <c r="BG19" s="402"/>
      <c r="BH19" s="402"/>
      <c r="BI19" s="402"/>
      <c r="BJ19" s="402"/>
      <c r="BK19" s="402"/>
      <c r="BL19" s="402"/>
      <c r="BM19" s="402"/>
      <c r="BN19" s="402"/>
      <c r="BO19" s="402"/>
      <c r="BP19" s="402"/>
      <c r="BQ19" s="402"/>
      <c r="BR19" s="402"/>
      <c r="BS19" s="402"/>
      <c r="BT19" s="402"/>
      <c r="BU19" s="402"/>
      <c r="BV19" s="402"/>
      <c r="BW19" s="402"/>
      <c r="BX19" s="402"/>
      <c r="BY19" s="402"/>
      <c r="BZ19" s="403"/>
    </row>
    <row r="20" spans="1:79" ht="24" customHeight="1" x14ac:dyDescent="0.2">
      <c r="A20" s="404" t="s">
        <v>106</v>
      </c>
      <c r="B20" s="405"/>
      <c r="C20" s="405"/>
      <c r="D20" s="405"/>
      <c r="E20" s="405"/>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5"/>
      <c r="AH20" s="405"/>
      <c r="AI20" s="405"/>
      <c r="AJ20" s="405"/>
      <c r="AK20" s="405"/>
      <c r="AL20" s="405"/>
      <c r="AM20" s="406"/>
      <c r="AN20" s="405"/>
      <c r="AO20" s="405"/>
      <c r="AP20" s="405"/>
      <c r="AQ20" s="405"/>
      <c r="AR20" s="405"/>
      <c r="AS20" s="405"/>
      <c r="AT20" s="405"/>
      <c r="AU20" s="405"/>
      <c r="AV20" s="405"/>
      <c r="AW20" s="405"/>
      <c r="AX20" s="405"/>
      <c r="AY20" s="405"/>
      <c r="AZ20" s="405"/>
      <c r="BA20" s="405"/>
      <c r="BB20" s="405"/>
      <c r="BC20" s="405"/>
      <c r="BD20" s="405"/>
      <c r="BE20" s="405"/>
      <c r="BF20" s="405"/>
      <c r="BG20" s="405"/>
      <c r="BH20" s="405"/>
      <c r="BI20" s="405"/>
      <c r="BJ20" s="405"/>
      <c r="BK20" s="405"/>
      <c r="BL20" s="405"/>
      <c r="BM20" s="405"/>
      <c r="BN20" s="405"/>
      <c r="BO20" s="405"/>
      <c r="BP20" s="405"/>
      <c r="BQ20" s="405"/>
      <c r="BR20" s="405"/>
      <c r="BS20" s="405"/>
      <c r="BT20" s="405"/>
      <c r="BU20" s="405"/>
      <c r="BV20" s="405"/>
      <c r="BW20" s="405"/>
      <c r="BX20" s="405"/>
      <c r="BY20" s="405"/>
      <c r="BZ20" s="407"/>
    </row>
    <row r="21" spans="1:79" ht="18" customHeight="1" x14ac:dyDescent="0.2">
      <c r="A21" s="408" t="s">
        <v>115</v>
      </c>
      <c r="B21" s="409"/>
      <c r="C21" s="409"/>
      <c r="D21" s="409"/>
      <c r="E21" s="409"/>
      <c r="F21" s="409"/>
      <c r="G21" s="409"/>
      <c r="H21" s="409"/>
      <c r="I21" s="409"/>
      <c r="J21" s="409"/>
      <c r="K21" s="409"/>
      <c r="L21" s="409"/>
      <c r="M21" s="409"/>
      <c r="N21" s="409"/>
      <c r="O21" s="409"/>
      <c r="P21" s="409"/>
      <c r="Q21" s="409"/>
      <c r="R21" s="409"/>
      <c r="S21" s="409"/>
      <c r="T21" s="409"/>
      <c r="U21" s="409"/>
      <c r="V21" s="409"/>
      <c r="W21" s="410"/>
      <c r="X21" s="411" t="s">
        <v>4</v>
      </c>
      <c r="Y21" s="412"/>
      <c r="Z21" s="412"/>
      <c r="AA21" s="413"/>
      <c r="AB21" s="411" t="s">
        <v>93</v>
      </c>
      <c r="AC21" s="412"/>
      <c r="AD21" s="412"/>
      <c r="AE21" s="412"/>
      <c r="AF21" s="412"/>
      <c r="AG21" s="412"/>
      <c r="AH21" s="412"/>
      <c r="AI21" s="412"/>
      <c r="AJ21" s="412"/>
      <c r="AK21" s="412"/>
      <c r="AL21" s="412"/>
      <c r="AM21" s="73"/>
      <c r="AN21" s="380" t="s">
        <v>116</v>
      </c>
      <c r="AO21" s="380"/>
      <c r="AP21" s="380"/>
      <c r="AQ21" s="380"/>
      <c r="AR21" s="380"/>
      <c r="AS21" s="380"/>
      <c r="AT21" s="380"/>
      <c r="AU21" s="380"/>
      <c r="AV21" s="380"/>
      <c r="AW21" s="380"/>
      <c r="AX21" s="380"/>
      <c r="AY21" s="380"/>
      <c r="AZ21" s="380"/>
      <c r="BA21" s="380"/>
      <c r="BB21" s="380"/>
      <c r="BC21" s="380"/>
      <c r="BD21" s="380"/>
      <c r="BE21" s="380"/>
      <c r="BF21" s="380"/>
      <c r="BG21" s="380"/>
      <c r="BH21" s="380"/>
      <c r="BI21" s="380"/>
      <c r="BJ21" s="380"/>
      <c r="BK21" s="381"/>
      <c r="BL21" s="379" t="s">
        <v>16</v>
      </c>
      <c r="BM21" s="380"/>
      <c r="BN21" s="380"/>
      <c r="BO21" s="381"/>
      <c r="BP21" s="379" t="s">
        <v>93</v>
      </c>
      <c r="BQ21" s="380"/>
      <c r="BR21" s="380"/>
      <c r="BS21" s="380"/>
      <c r="BT21" s="380"/>
      <c r="BU21" s="380"/>
      <c r="BV21" s="380"/>
      <c r="BW21" s="380"/>
      <c r="BX21" s="380"/>
      <c r="BY21" s="380"/>
      <c r="BZ21" s="381"/>
      <c r="CA21" s="257"/>
    </row>
    <row r="22" spans="1:79" ht="18.75" customHeight="1" x14ac:dyDescent="0.2">
      <c r="A22" s="382"/>
      <c r="B22" s="383"/>
      <c r="C22" s="383"/>
      <c r="D22" s="383"/>
      <c r="E22" s="383"/>
      <c r="F22" s="383"/>
      <c r="G22" s="383"/>
      <c r="H22" s="383"/>
      <c r="I22" s="383"/>
      <c r="J22" s="383"/>
      <c r="K22" s="383"/>
      <c r="L22" s="383"/>
      <c r="M22" s="383"/>
      <c r="N22" s="383"/>
      <c r="O22" s="383"/>
      <c r="P22" s="383"/>
      <c r="Q22" s="383"/>
      <c r="R22" s="383"/>
      <c r="S22" s="383"/>
      <c r="T22" s="383"/>
      <c r="U22" s="383"/>
      <c r="V22" s="383"/>
      <c r="W22" s="384"/>
      <c r="X22" s="385" t="str">
        <f>IF(A22="","",VLOOKUP(A22,'RC4060 Codes'!B3:C327,2,FALSE))</f>
        <v/>
      </c>
      <c r="Y22" s="386"/>
      <c r="Z22" s="386"/>
      <c r="AA22" s="387"/>
      <c r="AB22" s="168" t="s">
        <v>6</v>
      </c>
      <c r="AC22" s="388"/>
      <c r="AD22" s="388"/>
      <c r="AE22" s="388"/>
      <c r="AF22" s="388"/>
      <c r="AG22" s="388"/>
      <c r="AH22" s="388"/>
      <c r="AI22" s="388"/>
      <c r="AJ22" s="388"/>
      <c r="AK22" s="388"/>
      <c r="AL22" s="389"/>
      <c r="AM22" s="75"/>
      <c r="AN22" s="390" t="s">
        <v>108</v>
      </c>
      <c r="AO22" s="391"/>
      <c r="AP22" s="391"/>
      <c r="AQ22" s="391"/>
      <c r="AR22" s="391"/>
      <c r="AS22" s="391"/>
      <c r="AT22" s="391"/>
      <c r="AU22" s="391"/>
      <c r="AV22" s="391"/>
      <c r="AW22" s="391"/>
      <c r="AX22" s="391"/>
      <c r="AY22" s="391"/>
      <c r="AZ22" s="391"/>
      <c r="BA22" s="391"/>
      <c r="BB22" s="391"/>
      <c r="BC22" s="391"/>
      <c r="BD22" s="391"/>
      <c r="BE22" s="391"/>
      <c r="BF22" s="391"/>
      <c r="BG22" s="391"/>
      <c r="BH22" s="391"/>
      <c r="BI22" s="391"/>
      <c r="BJ22" s="391"/>
      <c r="BK22" s="392"/>
      <c r="BL22" s="393" t="s">
        <v>17</v>
      </c>
      <c r="BM22" s="394"/>
      <c r="BN22" s="394"/>
      <c r="BO22" s="395"/>
      <c r="BP22" s="168" t="s">
        <v>6</v>
      </c>
      <c r="BQ22" s="388"/>
      <c r="BR22" s="388"/>
      <c r="BS22" s="388"/>
      <c r="BT22" s="388"/>
      <c r="BU22" s="388"/>
      <c r="BV22" s="388"/>
      <c r="BW22" s="388"/>
      <c r="BX22" s="388"/>
      <c r="BY22" s="388"/>
      <c r="BZ22" s="389"/>
      <c r="CA22" s="257"/>
    </row>
    <row r="23" spans="1:79" ht="18.75" customHeight="1" x14ac:dyDescent="0.2">
      <c r="A23" s="382"/>
      <c r="B23" s="383"/>
      <c r="C23" s="383"/>
      <c r="D23" s="383"/>
      <c r="E23" s="383"/>
      <c r="F23" s="383"/>
      <c r="G23" s="383"/>
      <c r="H23" s="383"/>
      <c r="I23" s="383"/>
      <c r="J23" s="383"/>
      <c r="K23" s="383"/>
      <c r="L23" s="383"/>
      <c r="M23" s="383"/>
      <c r="N23" s="383"/>
      <c r="O23" s="383"/>
      <c r="P23" s="383"/>
      <c r="Q23" s="383"/>
      <c r="R23" s="383"/>
      <c r="S23" s="383"/>
      <c r="T23" s="383"/>
      <c r="U23" s="383"/>
      <c r="V23" s="383"/>
      <c r="W23" s="384"/>
      <c r="X23" s="385" t="str">
        <f>IF(A23="","",VLOOKUP(A23,'RC4060 Codes'!F3:G91,2,FALSE))</f>
        <v/>
      </c>
      <c r="Y23" s="386"/>
      <c r="Z23" s="386"/>
      <c r="AA23" s="387"/>
      <c r="AB23" s="414"/>
      <c r="AC23" s="388"/>
      <c r="AD23" s="388"/>
      <c r="AE23" s="388"/>
      <c r="AF23" s="388"/>
      <c r="AG23" s="388"/>
      <c r="AH23" s="388"/>
      <c r="AI23" s="388"/>
      <c r="AJ23" s="388"/>
      <c r="AK23" s="388"/>
      <c r="AL23" s="389"/>
      <c r="AM23" s="75"/>
      <c r="AN23" s="415" t="s">
        <v>111</v>
      </c>
      <c r="AO23" s="416"/>
      <c r="AP23" s="416"/>
      <c r="AQ23" s="416"/>
      <c r="AR23" s="416"/>
      <c r="AS23" s="416"/>
      <c r="AT23" s="416"/>
      <c r="AU23" s="416"/>
      <c r="AV23" s="416"/>
      <c r="AW23" s="416"/>
      <c r="AX23" s="416"/>
      <c r="AY23" s="416"/>
      <c r="AZ23" s="416"/>
      <c r="BA23" s="416"/>
      <c r="BB23" s="416"/>
      <c r="BC23" s="416"/>
      <c r="BD23" s="416"/>
      <c r="BE23" s="416"/>
      <c r="BF23" s="416"/>
      <c r="BG23" s="416"/>
      <c r="BH23" s="416"/>
      <c r="BI23" s="416"/>
      <c r="BJ23" s="416"/>
      <c r="BK23" s="417"/>
      <c r="BL23" s="421" t="s">
        <v>18</v>
      </c>
      <c r="BM23" s="422"/>
      <c r="BN23" s="422"/>
      <c r="BO23" s="423"/>
      <c r="BP23" s="427"/>
      <c r="BQ23" s="428"/>
      <c r="BR23" s="428"/>
      <c r="BS23" s="428"/>
      <c r="BT23" s="428"/>
      <c r="BU23" s="428"/>
      <c r="BV23" s="428"/>
      <c r="BW23" s="428"/>
      <c r="BX23" s="428"/>
      <c r="BY23" s="428"/>
      <c r="BZ23" s="429"/>
      <c r="CA23" s="257"/>
    </row>
    <row r="24" spans="1:79" ht="18.75" customHeight="1" x14ac:dyDescent="0.2">
      <c r="A24" s="382"/>
      <c r="B24" s="383"/>
      <c r="C24" s="383"/>
      <c r="D24" s="383"/>
      <c r="E24" s="383"/>
      <c r="F24" s="383"/>
      <c r="G24" s="383"/>
      <c r="H24" s="383"/>
      <c r="I24" s="383"/>
      <c r="J24" s="383"/>
      <c r="K24" s="383"/>
      <c r="L24" s="383"/>
      <c r="M24" s="383"/>
      <c r="N24" s="383"/>
      <c r="O24" s="383"/>
      <c r="P24" s="383"/>
      <c r="Q24" s="383"/>
      <c r="R24" s="383"/>
      <c r="S24" s="383"/>
      <c r="T24" s="383"/>
      <c r="U24" s="383"/>
      <c r="V24" s="383"/>
      <c r="W24" s="384"/>
      <c r="X24" s="385" t="str">
        <f>IF(A24="","",VLOOKUP(A24,'RC4060 Codes'!F3:G91,2,FALSE))</f>
        <v/>
      </c>
      <c r="Y24" s="386"/>
      <c r="Z24" s="386"/>
      <c r="AA24" s="387"/>
      <c r="AB24" s="414"/>
      <c r="AC24" s="388"/>
      <c r="AD24" s="388"/>
      <c r="AE24" s="388"/>
      <c r="AF24" s="388"/>
      <c r="AG24" s="388"/>
      <c r="AH24" s="388"/>
      <c r="AI24" s="388"/>
      <c r="AJ24" s="388"/>
      <c r="AK24" s="388"/>
      <c r="AL24" s="389"/>
      <c r="AM24" s="75"/>
      <c r="AN24" s="418"/>
      <c r="AO24" s="419"/>
      <c r="AP24" s="419"/>
      <c r="AQ24" s="419"/>
      <c r="AR24" s="419"/>
      <c r="AS24" s="419"/>
      <c r="AT24" s="419"/>
      <c r="AU24" s="419"/>
      <c r="AV24" s="419"/>
      <c r="AW24" s="419"/>
      <c r="AX24" s="419"/>
      <c r="AY24" s="419"/>
      <c r="AZ24" s="419"/>
      <c r="BA24" s="419"/>
      <c r="BB24" s="419"/>
      <c r="BC24" s="419"/>
      <c r="BD24" s="419"/>
      <c r="BE24" s="419"/>
      <c r="BF24" s="419"/>
      <c r="BG24" s="419"/>
      <c r="BH24" s="419"/>
      <c r="BI24" s="419"/>
      <c r="BJ24" s="419"/>
      <c r="BK24" s="420"/>
      <c r="BL24" s="424"/>
      <c r="BM24" s="425"/>
      <c r="BN24" s="425"/>
      <c r="BO24" s="426"/>
      <c r="BP24" s="430"/>
      <c r="BQ24" s="431"/>
      <c r="BR24" s="431"/>
      <c r="BS24" s="431"/>
      <c r="BT24" s="431"/>
      <c r="BU24" s="431"/>
      <c r="BV24" s="431"/>
      <c r="BW24" s="431"/>
      <c r="BX24" s="431"/>
      <c r="BY24" s="431"/>
      <c r="BZ24" s="432"/>
      <c r="CA24" s="257"/>
    </row>
    <row r="25" spans="1:79" ht="18.75" customHeight="1" x14ac:dyDescent="0.2">
      <c r="A25" s="382"/>
      <c r="B25" s="383"/>
      <c r="C25" s="383"/>
      <c r="D25" s="383"/>
      <c r="E25" s="383"/>
      <c r="F25" s="383"/>
      <c r="G25" s="383"/>
      <c r="H25" s="383"/>
      <c r="I25" s="383"/>
      <c r="J25" s="383"/>
      <c r="K25" s="383"/>
      <c r="L25" s="383"/>
      <c r="M25" s="383"/>
      <c r="N25" s="383"/>
      <c r="O25" s="383"/>
      <c r="P25" s="383"/>
      <c r="Q25" s="383"/>
      <c r="R25" s="383"/>
      <c r="S25" s="383"/>
      <c r="T25" s="383"/>
      <c r="U25" s="383"/>
      <c r="V25" s="383"/>
      <c r="W25" s="384"/>
      <c r="X25" s="385" t="str">
        <f>IF(A25="","",VLOOKUP(A25,'RC4060 Codes'!F3:G91,2,FALSE))</f>
        <v/>
      </c>
      <c r="Y25" s="386"/>
      <c r="Z25" s="386"/>
      <c r="AA25" s="387"/>
      <c r="AB25" s="414"/>
      <c r="AC25" s="388"/>
      <c r="AD25" s="388"/>
      <c r="AE25" s="388"/>
      <c r="AF25" s="388"/>
      <c r="AG25" s="388"/>
      <c r="AH25" s="388"/>
      <c r="AI25" s="388"/>
      <c r="AJ25" s="388"/>
      <c r="AK25" s="388"/>
      <c r="AL25" s="389"/>
      <c r="AM25" s="76"/>
      <c r="AN25" s="390" t="s">
        <v>121</v>
      </c>
      <c r="AO25" s="391"/>
      <c r="AP25" s="391"/>
      <c r="AQ25" s="391"/>
      <c r="AR25" s="391"/>
      <c r="AS25" s="391"/>
      <c r="AT25" s="391"/>
      <c r="AU25" s="391"/>
      <c r="AV25" s="391"/>
      <c r="AW25" s="391"/>
      <c r="AX25" s="391"/>
      <c r="AY25" s="391"/>
      <c r="AZ25" s="391"/>
      <c r="BA25" s="391"/>
      <c r="BB25" s="391"/>
      <c r="BC25" s="391"/>
      <c r="BD25" s="391"/>
      <c r="BE25" s="391"/>
      <c r="BF25" s="391"/>
      <c r="BG25" s="391"/>
      <c r="BH25" s="391"/>
      <c r="BI25" s="391"/>
      <c r="BJ25" s="391"/>
      <c r="BK25" s="392"/>
      <c r="BL25" s="393" t="s">
        <v>19</v>
      </c>
      <c r="BM25" s="394"/>
      <c r="BN25" s="394"/>
      <c r="BO25" s="395"/>
      <c r="BP25" s="414"/>
      <c r="BQ25" s="388"/>
      <c r="BR25" s="388"/>
      <c r="BS25" s="388"/>
      <c r="BT25" s="388"/>
      <c r="BU25" s="388"/>
      <c r="BV25" s="388"/>
      <c r="BW25" s="388"/>
      <c r="BX25" s="388"/>
      <c r="BY25" s="388"/>
      <c r="BZ25" s="389"/>
      <c r="CA25" s="257"/>
    </row>
    <row r="26" spans="1:79" ht="18.75" customHeight="1" x14ac:dyDescent="0.2">
      <c r="A26" s="382"/>
      <c r="B26" s="383"/>
      <c r="C26" s="383"/>
      <c r="D26" s="383"/>
      <c r="E26" s="383"/>
      <c r="F26" s="383"/>
      <c r="G26" s="383"/>
      <c r="H26" s="383"/>
      <c r="I26" s="383"/>
      <c r="J26" s="383"/>
      <c r="K26" s="383"/>
      <c r="L26" s="383"/>
      <c r="M26" s="383"/>
      <c r="N26" s="383"/>
      <c r="O26" s="383"/>
      <c r="P26" s="383"/>
      <c r="Q26" s="383"/>
      <c r="R26" s="383"/>
      <c r="S26" s="383"/>
      <c r="T26" s="383"/>
      <c r="U26" s="383"/>
      <c r="V26" s="383"/>
      <c r="W26" s="384"/>
      <c r="X26" s="385" t="str">
        <f>IF(A26="","",VLOOKUP(A26,'RC4060 Codes'!F3:G91,2,FALSE))</f>
        <v/>
      </c>
      <c r="Y26" s="386"/>
      <c r="Z26" s="386"/>
      <c r="AA26" s="387"/>
      <c r="AB26" s="414"/>
      <c r="AC26" s="388"/>
      <c r="AD26" s="388"/>
      <c r="AE26" s="388"/>
      <c r="AF26" s="388"/>
      <c r="AG26" s="388"/>
      <c r="AH26" s="388"/>
      <c r="AI26" s="388"/>
      <c r="AJ26" s="388"/>
      <c r="AK26" s="388"/>
      <c r="AL26" s="389"/>
      <c r="AM26" s="76"/>
      <c r="AN26" s="415" t="s">
        <v>451</v>
      </c>
      <c r="AO26" s="416"/>
      <c r="AP26" s="416"/>
      <c r="AQ26" s="416"/>
      <c r="AR26" s="416"/>
      <c r="AS26" s="416"/>
      <c r="AT26" s="416"/>
      <c r="AU26" s="416"/>
      <c r="AV26" s="416"/>
      <c r="AW26" s="416"/>
      <c r="AX26" s="416"/>
      <c r="AY26" s="416"/>
      <c r="AZ26" s="416"/>
      <c r="BA26" s="416"/>
      <c r="BB26" s="416"/>
      <c r="BC26" s="416"/>
      <c r="BD26" s="416"/>
      <c r="BE26" s="416"/>
      <c r="BF26" s="416"/>
      <c r="BG26" s="416"/>
      <c r="BH26" s="416"/>
      <c r="BI26" s="416"/>
      <c r="BJ26" s="416"/>
      <c r="BK26" s="417"/>
      <c r="BL26" s="421" t="s">
        <v>20</v>
      </c>
      <c r="BM26" s="422"/>
      <c r="BN26" s="422"/>
      <c r="BO26" s="423"/>
      <c r="BP26" s="427"/>
      <c r="BQ26" s="428"/>
      <c r="BR26" s="428"/>
      <c r="BS26" s="428"/>
      <c r="BT26" s="428"/>
      <c r="BU26" s="428"/>
      <c r="BV26" s="428"/>
      <c r="BW26" s="428"/>
      <c r="BX26" s="428"/>
      <c r="BY26" s="428"/>
      <c r="BZ26" s="429"/>
      <c r="CA26" s="257"/>
    </row>
    <row r="27" spans="1:79" ht="18.75" customHeight="1" x14ac:dyDescent="0.2">
      <c r="A27" s="382"/>
      <c r="B27" s="383"/>
      <c r="C27" s="383"/>
      <c r="D27" s="383"/>
      <c r="E27" s="383"/>
      <c r="F27" s="383"/>
      <c r="G27" s="383"/>
      <c r="H27" s="383"/>
      <c r="I27" s="383"/>
      <c r="J27" s="383"/>
      <c r="K27" s="383"/>
      <c r="L27" s="383"/>
      <c r="M27" s="383"/>
      <c r="N27" s="383"/>
      <c r="O27" s="383"/>
      <c r="P27" s="383"/>
      <c r="Q27" s="383"/>
      <c r="R27" s="383"/>
      <c r="S27" s="383"/>
      <c r="T27" s="383"/>
      <c r="U27" s="383"/>
      <c r="V27" s="383"/>
      <c r="W27" s="384"/>
      <c r="X27" s="385" t="str">
        <f>IF(A27="","",VLOOKUP(A27,'RC4060 Codes'!F3:G91,2,FALSE))</f>
        <v/>
      </c>
      <c r="Y27" s="386"/>
      <c r="Z27" s="386"/>
      <c r="AA27" s="387"/>
      <c r="AB27" s="414"/>
      <c r="AC27" s="388"/>
      <c r="AD27" s="388"/>
      <c r="AE27" s="388"/>
      <c r="AF27" s="388"/>
      <c r="AG27" s="388"/>
      <c r="AH27" s="388"/>
      <c r="AI27" s="388"/>
      <c r="AJ27" s="388"/>
      <c r="AK27" s="388"/>
      <c r="AL27" s="389"/>
      <c r="AM27" s="76"/>
      <c r="AN27" s="418"/>
      <c r="AO27" s="419"/>
      <c r="AP27" s="419"/>
      <c r="AQ27" s="419"/>
      <c r="AR27" s="419"/>
      <c r="AS27" s="419"/>
      <c r="AT27" s="419"/>
      <c r="AU27" s="419"/>
      <c r="AV27" s="419"/>
      <c r="AW27" s="419"/>
      <c r="AX27" s="419"/>
      <c r="AY27" s="419"/>
      <c r="AZ27" s="419"/>
      <c r="BA27" s="419"/>
      <c r="BB27" s="419"/>
      <c r="BC27" s="419"/>
      <c r="BD27" s="419"/>
      <c r="BE27" s="419"/>
      <c r="BF27" s="419"/>
      <c r="BG27" s="419"/>
      <c r="BH27" s="419"/>
      <c r="BI27" s="419"/>
      <c r="BJ27" s="419"/>
      <c r="BK27" s="420"/>
      <c r="BL27" s="424"/>
      <c r="BM27" s="425"/>
      <c r="BN27" s="425"/>
      <c r="BO27" s="426"/>
      <c r="BP27" s="430"/>
      <c r="BQ27" s="431"/>
      <c r="BR27" s="431"/>
      <c r="BS27" s="431"/>
      <c r="BT27" s="431"/>
      <c r="BU27" s="431"/>
      <c r="BV27" s="431"/>
      <c r="BW27" s="431"/>
      <c r="BX27" s="431"/>
      <c r="BY27" s="431"/>
      <c r="BZ27" s="432"/>
      <c r="CA27" s="257"/>
    </row>
    <row r="28" spans="1:79" ht="18.75" customHeight="1" x14ac:dyDescent="0.2">
      <c r="A28" s="382"/>
      <c r="B28" s="383"/>
      <c r="C28" s="383"/>
      <c r="D28" s="383"/>
      <c r="E28" s="383"/>
      <c r="F28" s="383"/>
      <c r="G28" s="383"/>
      <c r="H28" s="383"/>
      <c r="I28" s="383"/>
      <c r="J28" s="383"/>
      <c r="K28" s="383"/>
      <c r="L28" s="383"/>
      <c r="M28" s="383"/>
      <c r="N28" s="383"/>
      <c r="O28" s="383"/>
      <c r="P28" s="383"/>
      <c r="Q28" s="383"/>
      <c r="R28" s="383"/>
      <c r="S28" s="383"/>
      <c r="T28" s="383"/>
      <c r="U28" s="383"/>
      <c r="V28" s="383"/>
      <c r="W28" s="384"/>
      <c r="X28" s="385" t="str">
        <f>IF(A28="","",VLOOKUP(A28,'RC4060 Codes'!F3:G91,2,FALSE))</f>
        <v/>
      </c>
      <c r="Y28" s="386"/>
      <c r="Z28" s="386"/>
      <c r="AA28" s="387"/>
      <c r="AB28" s="414"/>
      <c r="AC28" s="388"/>
      <c r="AD28" s="388"/>
      <c r="AE28" s="388"/>
      <c r="AF28" s="388"/>
      <c r="AG28" s="388"/>
      <c r="AH28" s="388"/>
      <c r="AI28" s="388"/>
      <c r="AJ28" s="388"/>
      <c r="AK28" s="388"/>
      <c r="AL28" s="389"/>
      <c r="AM28" s="76"/>
      <c r="AN28" s="390" t="s">
        <v>7</v>
      </c>
      <c r="AO28" s="391"/>
      <c r="AP28" s="391"/>
      <c r="AQ28" s="391"/>
      <c r="AR28" s="391"/>
      <c r="AS28" s="391"/>
      <c r="AT28" s="391"/>
      <c r="AU28" s="391"/>
      <c r="AV28" s="391"/>
      <c r="AW28" s="391"/>
      <c r="AX28" s="391"/>
      <c r="AY28" s="391"/>
      <c r="AZ28" s="391"/>
      <c r="BA28" s="391"/>
      <c r="BB28" s="391"/>
      <c r="BC28" s="391"/>
      <c r="BD28" s="391"/>
      <c r="BE28" s="391"/>
      <c r="BF28" s="391"/>
      <c r="BG28" s="391"/>
      <c r="BH28" s="391"/>
      <c r="BI28" s="391"/>
      <c r="BJ28" s="391"/>
      <c r="BK28" s="392"/>
      <c r="BL28" s="393" t="s">
        <v>21</v>
      </c>
      <c r="BM28" s="394"/>
      <c r="BN28" s="394"/>
      <c r="BO28" s="395"/>
      <c r="BP28" s="414"/>
      <c r="BQ28" s="388"/>
      <c r="BR28" s="388"/>
      <c r="BS28" s="388"/>
      <c r="BT28" s="388"/>
      <c r="BU28" s="388"/>
      <c r="BV28" s="388"/>
      <c r="BW28" s="388"/>
      <c r="BX28" s="388"/>
      <c r="BY28" s="388"/>
      <c r="BZ28" s="389"/>
      <c r="CA28" s="257"/>
    </row>
    <row r="29" spans="1:79" ht="18.75" customHeight="1" x14ac:dyDescent="0.2">
      <c r="A29" s="382"/>
      <c r="B29" s="383"/>
      <c r="C29" s="383"/>
      <c r="D29" s="383"/>
      <c r="E29" s="383"/>
      <c r="F29" s="383"/>
      <c r="G29" s="383"/>
      <c r="H29" s="383"/>
      <c r="I29" s="383"/>
      <c r="J29" s="383"/>
      <c r="K29" s="383"/>
      <c r="L29" s="383"/>
      <c r="M29" s="383"/>
      <c r="N29" s="383"/>
      <c r="O29" s="383"/>
      <c r="P29" s="383"/>
      <c r="Q29" s="383"/>
      <c r="R29" s="383"/>
      <c r="S29" s="383"/>
      <c r="T29" s="383"/>
      <c r="U29" s="383"/>
      <c r="V29" s="383"/>
      <c r="W29" s="384"/>
      <c r="X29" s="385" t="str">
        <f>IF(A29="","",VLOOKUP(A29,'RC4060 Codes'!F3:G91,2,FALSE))</f>
        <v/>
      </c>
      <c r="Y29" s="386"/>
      <c r="Z29" s="386"/>
      <c r="AA29" s="387"/>
      <c r="AB29" s="414"/>
      <c r="AC29" s="388"/>
      <c r="AD29" s="388"/>
      <c r="AE29" s="388"/>
      <c r="AF29" s="388"/>
      <c r="AG29" s="388"/>
      <c r="AH29" s="388"/>
      <c r="AI29" s="388"/>
      <c r="AJ29" s="388"/>
      <c r="AK29" s="388"/>
      <c r="AL29" s="389"/>
      <c r="AM29" s="76"/>
      <c r="AN29" s="390" t="s">
        <v>8</v>
      </c>
      <c r="AO29" s="391"/>
      <c r="AP29" s="391"/>
      <c r="AQ29" s="391"/>
      <c r="AR29" s="391"/>
      <c r="AS29" s="391"/>
      <c r="AT29" s="391"/>
      <c r="AU29" s="391"/>
      <c r="AV29" s="391"/>
      <c r="AW29" s="391"/>
      <c r="AX29" s="391"/>
      <c r="AY29" s="391"/>
      <c r="AZ29" s="391"/>
      <c r="BA29" s="391"/>
      <c r="BB29" s="391"/>
      <c r="BC29" s="391"/>
      <c r="BD29" s="391"/>
      <c r="BE29" s="391"/>
      <c r="BF29" s="391"/>
      <c r="BG29" s="391"/>
      <c r="BH29" s="391"/>
      <c r="BI29" s="391"/>
      <c r="BJ29" s="391"/>
      <c r="BK29" s="392"/>
      <c r="BL29" s="393" t="s">
        <v>22</v>
      </c>
      <c r="BM29" s="394"/>
      <c r="BN29" s="394"/>
      <c r="BO29" s="395"/>
      <c r="BP29" s="414"/>
      <c r="BQ29" s="388"/>
      <c r="BR29" s="388"/>
      <c r="BS29" s="388"/>
      <c r="BT29" s="388"/>
      <c r="BU29" s="388"/>
      <c r="BV29" s="388"/>
      <c r="BW29" s="388"/>
      <c r="BX29" s="388"/>
      <c r="BY29" s="388"/>
      <c r="BZ29" s="389"/>
      <c r="CA29" s="257"/>
    </row>
    <row r="30" spans="1:79" ht="18.75" customHeight="1" x14ac:dyDescent="0.2">
      <c r="A30" s="382"/>
      <c r="B30" s="383"/>
      <c r="C30" s="383"/>
      <c r="D30" s="383"/>
      <c r="E30" s="383"/>
      <c r="F30" s="383"/>
      <c r="G30" s="383"/>
      <c r="H30" s="383"/>
      <c r="I30" s="383"/>
      <c r="J30" s="383"/>
      <c r="K30" s="383"/>
      <c r="L30" s="383"/>
      <c r="M30" s="383"/>
      <c r="N30" s="383"/>
      <c r="O30" s="383"/>
      <c r="P30" s="383"/>
      <c r="Q30" s="383"/>
      <c r="R30" s="383"/>
      <c r="S30" s="383"/>
      <c r="T30" s="383"/>
      <c r="U30" s="383"/>
      <c r="V30" s="383"/>
      <c r="W30" s="384"/>
      <c r="X30" s="385" t="str">
        <f>IF(A30="","",VLOOKUP(A30,'RC4060 Codes'!F3:G91,2,FALSE))</f>
        <v/>
      </c>
      <c r="Y30" s="386"/>
      <c r="Z30" s="386"/>
      <c r="AA30" s="387"/>
      <c r="AB30" s="414"/>
      <c r="AC30" s="388"/>
      <c r="AD30" s="388"/>
      <c r="AE30" s="388"/>
      <c r="AF30" s="388"/>
      <c r="AG30" s="388"/>
      <c r="AH30" s="388"/>
      <c r="AI30" s="388"/>
      <c r="AJ30" s="388"/>
      <c r="AK30" s="388"/>
      <c r="AL30" s="389"/>
      <c r="AM30" s="76"/>
      <c r="AN30" s="390" t="s">
        <v>9</v>
      </c>
      <c r="AO30" s="391"/>
      <c r="AP30" s="391"/>
      <c r="AQ30" s="391"/>
      <c r="AR30" s="391"/>
      <c r="AS30" s="391"/>
      <c r="AT30" s="391"/>
      <c r="AU30" s="391"/>
      <c r="AV30" s="391"/>
      <c r="AW30" s="391"/>
      <c r="AX30" s="391"/>
      <c r="AY30" s="391"/>
      <c r="AZ30" s="391"/>
      <c r="BA30" s="391"/>
      <c r="BB30" s="391"/>
      <c r="BC30" s="391"/>
      <c r="BD30" s="391"/>
      <c r="BE30" s="391"/>
      <c r="BF30" s="391"/>
      <c r="BG30" s="391"/>
      <c r="BH30" s="391"/>
      <c r="BI30" s="391"/>
      <c r="BJ30" s="391"/>
      <c r="BK30" s="392"/>
      <c r="BL30" s="393" t="s">
        <v>23</v>
      </c>
      <c r="BM30" s="394"/>
      <c r="BN30" s="394"/>
      <c r="BO30" s="395"/>
      <c r="BP30" s="414"/>
      <c r="BQ30" s="388"/>
      <c r="BR30" s="388"/>
      <c r="BS30" s="388"/>
      <c r="BT30" s="388"/>
      <c r="BU30" s="388"/>
      <c r="BV30" s="388"/>
      <c r="BW30" s="388"/>
      <c r="BX30" s="388"/>
      <c r="BY30" s="388"/>
      <c r="BZ30" s="389"/>
      <c r="CA30" s="257"/>
    </row>
    <row r="31" spans="1:79" ht="18.75" customHeight="1" x14ac:dyDescent="0.2">
      <c r="A31" s="382"/>
      <c r="B31" s="383"/>
      <c r="C31" s="383"/>
      <c r="D31" s="383"/>
      <c r="E31" s="383"/>
      <c r="F31" s="383"/>
      <c r="G31" s="383"/>
      <c r="H31" s="383"/>
      <c r="I31" s="383"/>
      <c r="J31" s="383"/>
      <c r="K31" s="383"/>
      <c r="L31" s="383"/>
      <c r="M31" s="383"/>
      <c r="N31" s="383"/>
      <c r="O31" s="383"/>
      <c r="P31" s="383"/>
      <c r="Q31" s="383"/>
      <c r="R31" s="383"/>
      <c r="S31" s="383"/>
      <c r="T31" s="383"/>
      <c r="U31" s="383"/>
      <c r="V31" s="383"/>
      <c r="W31" s="384"/>
      <c r="X31" s="385" t="str">
        <f>IF(A31="","",VLOOKUP(A31,'RC4060 Codes'!F3:G91,2,FALSE))</f>
        <v/>
      </c>
      <c r="Y31" s="386"/>
      <c r="Z31" s="386"/>
      <c r="AA31" s="387"/>
      <c r="AB31" s="414"/>
      <c r="AC31" s="388"/>
      <c r="AD31" s="388"/>
      <c r="AE31" s="388"/>
      <c r="AF31" s="388"/>
      <c r="AG31" s="388"/>
      <c r="AH31" s="388"/>
      <c r="AI31" s="388"/>
      <c r="AJ31" s="388"/>
      <c r="AK31" s="388"/>
      <c r="AL31" s="389"/>
      <c r="AM31" s="76"/>
      <c r="AN31" s="390" t="s">
        <v>10</v>
      </c>
      <c r="AO31" s="391"/>
      <c r="AP31" s="391"/>
      <c r="AQ31" s="391"/>
      <c r="AR31" s="391"/>
      <c r="AS31" s="391"/>
      <c r="AT31" s="391"/>
      <c r="AU31" s="391"/>
      <c r="AV31" s="391"/>
      <c r="AW31" s="391"/>
      <c r="AX31" s="391"/>
      <c r="AY31" s="391"/>
      <c r="AZ31" s="391"/>
      <c r="BA31" s="391"/>
      <c r="BB31" s="391"/>
      <c r="BC31" s="391"/>
      <c r="BD31" s="391"/>
      <c r="BE31" s="391"/>
      <c r="BF31" s="391"/>
      <c r="BG31" s="391"/>
      <c r="BH31" s="391"/>
      <c r="BI31" s="391"/>
      <c r="BJ31" s="391"/>
      <c r="BK31" s="392"/>
      <c r="BL31" s="393" t="s">
        <v>24</v>
      </c>
      <c r="BM31" s="394"/>
      <c r="BN31" s="394"/>
      <c r="BO31" s="395"/>
      <c r="BP31" s="414"/>
      <c r="BQ31" s="388"/>
      <c r="BR31" s="388"/>
      <c r="BS31" s="388"/>
      <c r="BT31" s="388"/>
      <c r="BU31" s="388"/>
      <c r="BV31" s="388"/>
      <c r="BW31" s="388"/>
      <c r="BX31" s="388"/>
      <c r="BY31" s="388"/>
      <c r="BZ31" s="389"/>
      <c r="CA31" s="257"/>
    </row>
    <row r="32" spans="1:79" ht="18.75" customHeight="1" x14ac:dyDescent="0.2">
      <c r="A32" s="382"/>
      <c r="B32" s="383"/>
      <c r="C32" s="383"/>
      <c r="D32" s="383"/>
      <c r="E32" s="383"/>
      <c r="F32" s="383"/>
      <c r="G32" s="383"/>
      <c r="H32" s="383"/>
      <c r="I32" s="383"/>
      <c r="J32" s="383"/>
      <c r="K32" s="383"/>
      <c r="L32" s="383"/>
      <c r="M32" s="383"/>
      <c r="N32" s="383"/>
      <c r="O32" s="383"/>
      <c r="P32" s="383"/>
      <c r="Q32" s="383"/>
      <c r="R32" s="383"/>
      <c r="S32" s="383"/>
      <c r="T32" s="383"/>
      <c r="U32" s="383"/>
      <c r="V32" s="383"/>
      <c r="W32" s="384"/>
      <c r="X32" s="385" t="str">
        <f>IF(A32="","",VLOOKUP(A32,'RC4060 Codes'!F3:G91,2,FALSE))</f>
        <v/>
      </c>
      <c r="Y32" s="386"/>
      <c r="Z32" s="386"/>
      <c r="AA32" s="387"/>
      <c r="AB32" s="414"/>
      <c r="AC32" s="388"/>
      <c r="AD32" s="388"/>
      <c r="AE32" s="388"/>
      <c r="AF32" s="388"/>
      <c r="AG32" s="388"/>
      <c r="AH32" s="388"/>
      <c r="AI32" s="388"/>
      <c r="AJ32" s="388"/>
      <c r="AK32" s="388"/>
      <c r="AL32" s="389"/>
      <c r="AM32" s="76"/>
      <c r="AN32" s="390" t="s">
        <v>11</v>
      </c>
      <c r="AO32" s="391"/>
      <c r="AP32" s="391"/>
      <c r="AQ32" s="391"/>
      <c r="AR32" s="391"/>
      <c r="AS32" s="391"/>
      <c r="AT32" s="391"/>
      <c r="AU32" s="391"/>
      <c r="AV32" s="391"/>
      <c r="AW32" s="391"/>
      <c r="AX32" s="391"/>
      <c r="AY32" s="391"/>
      <c r="AZ32" s="391"/>
      <c r="BA32" s="391"/>
      <c r="BB32" s="391"/>
      <c r="BC32" s="391"/>
      <c r="BD32" s="391"/>
      <c r="BE32" s="391"/>
      <c r="BF32" s="391"/>
      <c r="BG32" s="391"/>
      <c r="BH32" s="391"/>
      <c r="BI32" s="391"/>
      <c r="BJ32" s="391"/>
      <c r="BK32" s="392"/>
      <c r="BL32" s="393" t="s">
        <v>25</v>
      </c>
      <c r="BM32" s="394"/>
      <c r="BN32" s="394"/>
      <c r="BO32" s="395"/>
      <c r="BP32" s="414"/>
      <c r="BQ32" s="388"/>
      <c r="BR32" s="388"/>
      <c r="BS32" s="388"/>
      <c r="BT32" s="388"/>
      <c r="BU32" s="388"/>
      <c r="BV32" s="388"/>
      <c r="BW32" s="388"/>
      <c r="BX32" s="388"/>
      <c r="BY32" s="388"/>
      <c r="BZ32" s="389"/>
      <c r="CA32" s="257"/>
    </row>
    <row r="33" spans="1:79" ht="18.75" customHeight="1" x14ac:dyDescent="0.2">
      <c r="A33" s="382"/>
      <c r="B33" s="383"/>
      <c r="C33" s="383"/>
      <c r="D33" s="383"/>
      <c r="E33" s="383"/>
      <c r="F33" s="383"/>
      <c r="G33" s="383"/>
      <c r="H33" s="383"/>
      <c r="I33" s="383"/>
      <c r="J33" s="383"/>
      <c r="K33" s="383"/>
      <c r="L33" s="383"/>
      <c r="M33" s="383"/>
      <c r="N33" s="383"/>
      <c r="O33" s="383"/>
      <c r="P33" s="383"/>
      <c r="Q33" s="383"/>
      <c r="R33" s="383"/>
      <c r="S33" s="383"/>
      <c r="T33" s="383"/>
      <c r="U33" s="383"/>
      <c r="V33" s="383"/>
      <c r="W33" s="384"/>
      <c r="X33" s="385" t="str">
        <f>IF(A33="","",VLOOKUP(A33,'RC4060 Codes'!F3:G91,2,FALSE))</f>
        <v/>
      </c>
      <c r="Y33" s="386"/>
      <c r="Z33" s="386"/>
      <c r="AA33" s="387"/>
      <c r="AB33" s="414"/>
      <c r="AC33" s="388"/>
      <c r="AD33" s="388"/>
      <c r="AE33" s="388"/>
      <c r="AF33" s="388"/>
      <c r="AG33" s="388"/>
      <c r="AH33" s="388"/>
      <c r="AI33" s="388"/>
      <c r="AJ33" s="388"/>
      <c r="AK33" s="388"/>
      <c r="AL33" s="389"/>
      <c r="AM33" s="76"/>
      <c r="AN33" s="390" t="s">
        <v>12</v>
      </c>
      <c r="AO33" s="391"/>
      <c r="AP33" s="391"/>
      <c r="AQ33" s="391"/>
      <c r="AR33" s="391"/>
      <c r="AS33" s="391"/>
      <c r="AT33" s="391"/>
      <c r="AU33" s="391"/>
      <c r="AV33" s="391"/>
      <c r="AW33" s="391"/>
      <c r="AX33" s="391"/>
      <c r="AY33" s="391"/>
      <c r="AZ33" s="391"/>
      <c r="BA33" s="391"/>
      <c r="BB33" s="391"/>
      <c r="BC33" s="391"/>
      <c r="BD33" s="391"/>
      <c r="BE33" s="391"/>
      <c r="BF33" s="391"/>
      <c r="BG33" s="391"/>
      <c r="BH33" s="391"/>
      <c r="BI33" s="391"/>
      <c r="BJ33" s="391"/>
      <c r="BK33" s="392"/>
      <c r="BL33" s="393" t="s">
        <v>26</v>
      </c>
      <c r="BM33" s="394"/>
      <c r="BN33" s="394"/>
      <c r="BO33" s="395"/>
      <c r="BP33" s="414"/>
      <c r="BQ33" s="388"/>
      <c r="BR33" s="388"/>
      <c r="BS33" s="388"/>
      <c r="BT33" s="388"/>
      <c r="BU33" s="388"/>
      <c r="BV33" s="388"/>
      <c r="BW33" s="388"/>
      <c r="BX33" s="388"/>
      <c r="BY33" s="388"/>
      <c r="BZ33" s="389"/>
      <c r="CA33" s="257"/>
    </row>
    <row r="34" spans="1:79" ht="18.75" customHeight="1" x14ac:dyDescent="0.2">
      <c r="A34" s="382"/>
      <c r="B34" s="383"/>
      <c r="C34" s="383"/>
      <c r="D34" s="383"/>
      <c r="E34" s="383"/>
      <c r="F34" s="383"/>
      <c r="G34" s="383"/>
      <c r="H34" s="383"/>
      <c r="I34" s="383"/>
      <c r="J34" s="383"/>
      <c r="K34" s="383"/>
      <c r="L34" s="383"/>
      <c r="M34" s="383"/>
      <c r="N34" s="383"/>
      <c r="O34" s="383"/>
      <c r="P34" s="383"/>
      <c r="Q34" s="383"/>
      <c r="R34" s="383"/>
      <c r="S34" s="383"/>
      <c r="T34" s="383"/>
      <c r="U34" s="383"/>
      <c r="V34" s="383"/>
      <c r="W34" s="384"/>
      <c r="X34" s="385" t="str">
        <f>IF(A34="","",VLOOKUP(A34,'RC4060 Codes'!F3:G91,2,FALSE))</f>
        <v/>
      </c>
      <c r="Y34" s="386"/>
      <c r="Z34" s="386"/>
      <c r="AA34" s="387"/>
      <c r="AB34" s="414"/>
      <c r="AC34" s="388"/>
      <c r="AD34" s="388"/>
      <c r="AE34" s="388"/>
      <c r="AF34" s="388"/>
      <c r="AG34" s="388"/>
      <c r="AH34" s="388"/>
      <c r="AI34" s="388"/>
      <c r="AJ34" s="388"/>
      <c r="AK34" s="388"/>
      <c r="AL34" s="389"/>
      <c r="AM34" s="76"/>
      <c r="AN34" s="390" t="s">
        <v>13</v>
      </c>
      <c r="AO34" s="391"/>
      <c r="AP34" s="391"/>
      <c r="AQ34" s="391"/>
      <c r="AR34" s="391"/>
      <c r="AS34" s="391"/>
      <c r="AT34" s="391"/>
      <c r="AU34" s="391"/>
      <c r="AV34" s="391"/>
      <c r="AW34" s="391"/>
      <c r="AX34" s="391"/>
      <c r="AY34" s="391"/>
      <c r="AZ34" s="391"/>
      <c r="BA34" s="391"/>
      <c r="BB34" s="391"/>
      <c r="BC34" s="391"/>
      <c r="BD34" s="391"/>
      <c r="BE34" s="391"/>
      <c r="BF34" s="391"/>
      <c r="BG34" s="391"/>
      <c r="BH34" s="391"/>
      <c r="BI34" s="391"/>
      <c r="BJ34" s="391"/>
      <c r="BK34" s="392"/>
      <c r="BL34" s="393" t="s">
        <v>27</v>
      </c>
      <c r="BM34" s="394"/>
      <c r="BN34" s="394"/>
      <c r="BO34" s="395"/>
      <c r="BP34" s="414"/>
      <c r="BQ34" s="388"/>
      <c r="BR34" s="388"/>
      <c r="BS34" s="388"/>
      <c r="BT34" s="388"/>
      <c r="BU34" s="388"/>
      <c r="BV34" s="388"/>
      <c r="BW34" s="388"/>
      <c r="BX34" s="388"/>
      <c r="BY34" s="388"/>
      <c r="BZ34" s="389"/>
      <c r="CA34" s="257"/>
    </row>
    <row r="35" spans="1:79" ht="18.75" customHeight="1" x14ac:dyDescent="0.2">
      <c r="A35" s="382"/>
      <c r="B35" s="383"/>
      <c r="C35" s="383"/>
      <c r="D35" s="383"/>
      <c r="E35" s="383"/>
      <c r="F35" s="383"/>
      <c r="G35" s="383"/>
      <c r="H35" s="383"/>
      <c r="I35" s="383"/>
      <c r="J35" s="383"/>
      <c r="K35" s="383"/>
      <c r="L35" s="383"/>
      <c r="M35" s="383"/>
      <c r="N35" s="383"/>
      <c r="O35" s="383"/>
      <c r="P35" s="383"/>
      <c r="Q35" s="383"/>
      <c r="R35" s="383"/>
      <c r="S35" s="383"/>
      <c r="T35" s="383"/>
      <c r="U35" s="383"/>
      <c r="V35" s="383"/>
      <c r="W35" s="384"/>
      <c r="X35" s="385" t="str">
        <f>IF(A35="","",VLOOKUP(A35,'RC4060 Codes'!F3:G91,2,FALSE))</f>
        <v/>
      </c>
      <c r="Y35" s="386"/>
      <c r="Z35" s="386"/>
      <c r="AA35" s="387"/>
      <c r="AB35" s="414"/>
      <c r="AC35" s="388"/>
      <c r="AD35" s="388"/>
      <c r="AE35" s="388"/>
      <c r="AF35" s="388"/>
      <c r="AG35" s="388"/>
      <c r="AH35" s="388"/>
      <c r="AI35" s="388"/>
      <c r="AJ35" s="388"/>
      <c r="AK35" s="388"/>
      <c r="AL35" s="389"/>
      <c r="AM35" s="76"/>
      <c r="AN35" s="390" t="s">
        <v>112</v>
      </c>
      <c r="AO35" s="391"/>
      <c r="AP35" s="391"/>
      <c r="AQ35" s="391"/>
      <c r="AR35" s="391"/>
      <c r="AS35" s="391"/>
      <c r="AT35" s="391"/>
      <c r="AU35" s="391"/>
      <c r="AV35" s="391"/>
      <c r="AW35" s="391"/>
      <c r="AX35" s="391"/>
      <c r="AY35" s="391"/>
      <c r="AZ35" s="391"/>
      <c r="BA35" s="391"/>
      <c r="BB35" s="391"/>
      <c r="BC35" s="391"/>
      <c r="BD35" s="391"/>
      <c r="BE35" s="391"/>
      <c r="BF35" s="391"/>
      <c r="BG35" s="391"/>
      <c r="BH35" s="391"/>
      <c r="BI35" s="391"/>
      <c r="BJ35" s="391"/>
      <c r="BK35" s="392"/>
      <c r="BL35" s="393" t="s">
        <v>28</v>
      </c>
      <c r="BM35" s="394"/>
      <c r="BN35" s="394"/>
      <c r="BO35" s="395"/>
      <c r="BP35" s="414"/>
      <c r="BQ35" s="388"/>
      <c r="BR35" s="388"/>
      <c r="BS35" s="388"/>
      <c r="BT35" s="388"/>
      <c r="BU35" s="388"/>
      <c r="BV35" s="388"/>
      <c r="BW35" s="388"/>
      <c r="BX35" s="388"/>
      <c r="BY35" s="388"/>
      <c r="BZ35" s="389"/>
      <c r="CA35" s="257"/>
    </row>
    <row r="36" spans="1:79" ht="18.75" customHeight="1" x14ac:dyDescent="0.2">
      <c r="A36" s="382"/>
      <c r="B36" s="383"/>
      <c r="C36" s="383"/>
      <c r="D36" s="383"/>
      <c r="E36" s="383"/>
      <c r="F36" s="383"/>
      <c r="G36" s="383"/>
      <c r="H36" s="383"/>
      <c r="I36" s="383"/>
      <c r="J36" s="383"/>
      <c r="K36" s="383"/>
      <c r="L36" s="383"/>
      <c r="M36" s="383"/>
      <c r="N36" s="383"/>
      <c r="O36" s="383"/>
      <c r="P36" s="383"/>
      <c r="Q36" s="383"/>
      <c r="R36" s="383"/>
      <c r="S36" s="383"/>
      <c r="T36" s="383"/>
      <c r="U36" s="383"/>
      <c r="V36" s="383"/>
      <c r="W36" s="384"/>
      <c r="X36" s="385" t="str">
        <f>IF(A36="","",VLOOKUP(A36,'RC4060 Codes'!F3:G91,2,FALSE))</f>
        <v/>
      </c>
      <c r="Y36" s="386"/>
      <c r="Z36" s="386"/>
      <c r="AA36" s="387"/>
      <c r="AB36" s="414"/>
      <c r="AC36" s="388"/>
      <c r="AD36" s="388"/>
      <c r="AE36" s="388"/>
      <c r="AF36" s="388"/>
      <c r="AG36" s="388"/>
      <c r="AH36" s="388"/>
      <c r="AI36" s="388"/>
      <c r="AJ36" s="388"/>
      <c r="AK36" s="388"/>
      <c r="AL36" s="389"/>
      <c r="AM36" s="76"/>
      <c r="AN36" s="390" t="s">
        <v>14</v>
      </c>
      <c r="AO36" s="391"/>
      <c r="AP36" s="391"/>
      <c r="AQ36" s="391"/>
      <c r="AR36" s="391"/>
      <c r="AS36" s="391"/>
      <c r="AT36" s="391"/>
      <c r="AU36" s="391"/>
      <c r="AV36" s="391"/>
      <c r="AW36" s="391"/>
      <c r="AX36" s="391"/>
      <c r="AY36" s="391"/>
      <c r="AZ36" s="391"/>
      <c r="BA36" s="391"/>
      <c r="BB36" s="391"/>
      <c r="BC36" s="391"/>
      <c r="BD36" s="391"/>
      <c r="BE36" s="391"/>
      <c r="BF36" s="391"/>
      <c r="BG36" s="391"/>
      <c r="BH36" s="391"/>
      <c r="BI36" s="391"/>
      <c r="BJ36" s="391"/>
      <c r="BK36" s="392"/>
      <c r="BL36" s="393" t="s">
        <v>29</v>
      </c>
      <c r="BM36" s="394"/>
      <c r="BN36" s="394"/>
      <c r="BO36" s="395"/>
      <c r="BP36" s="414"/>
      <c r="BQ36" s="388"/>
      <c r="BR36" s="388"/>
      <c r="BS36" s="388"/>
      <c r="BT36" s="388"/>
      <c r="BU36" s="388"/>
      <c r="BV36" s="388"/>
      <c r="BW36" s="388"/>
      <c r="BX36" s="388"/>
      <c r="BY36" s="388"/>
      <c r="BZ36" s="389"/>
      <c r="CA36" s="257"/>
    </row>
    <row r="37" spans="1:79" ht="18.75" customHeight="1" x14ac:dyDescent="0.2">
      <c r="A37" s="382"/>
      <c r="B37" s="383"/>
      <c r="C37" s="383"/>
      <c r="D37" s="383"/>
      <c r="E37" s="383"/>
      <c r="F37" s="383"/>
      <c r="G37" s="383"/>
      <c r="H37" s="383"/>
      <c r="I37" s="383"/>
      <c r="J37" s="383"/>
      <c r="K37" s="383"/>
      <c r="L37" s="383"/>
      <c r="M37" s="383"/>
      <c r="N37" s="383"/>
      <c r="O37" s="383"/>
      <c r="P37" s="383"/>
      <c r="Q37" s="383"/>
      <c r="R37" s="383"/>
      <c r="S37" s="383"/>
      <c r="T37" s="383"/>
      <c r="U37" s="383"/>
      <c r="V37" s="383"/>
      <c r="W37" s="384"/>
      <c r="X37" s="385" t="str">
        <f>IF(A37="","",VLOOKUP(A37,'RC4060 Codes'!F3:G91,2,FALSE))</f>
        <v/>
      </c>
      <c r="Y37" s="386"/>
      <c r="Z37" s="386"/>
      <c r="AA37" s="387"/>
      <c r="AB37" s="414"/>
      <c r="AC37" s="388"/>
      <c r="AD37" s="388"/>
      <c r="AE37" s="388"/>
      <c r="AF37" s="388"/>
      <c r="AG37" s="388"/>
      <c r="AH37" s="388"/>
      <c r="AI37" s="388"/>
      <c r="AJ37" s="388"/>
      <c r="AK37" s="388"/>
      <c r="AL37" s="389"/>
      <c r="AM37" s="76"/>
      <c r="AN37" s="433"/>
      <c r="AO37" s="434"/>
      <c r="AP37" s="434"/>
      <c r="AQ37" s="434"/>
      <c r="AR37" s="434"/>
      <c r="AS37" s="434"/>
      <c r="AT37" s="434"/>
      <c r="AU37" s="434"/>
      <c r="AV37" s="434"/>
      <c r="AW37" s="434"/>
      <c r="AX37" s="434"/>
      <c r="AY37" s="434"/>
      <c r="AZ37" s="434"/>
      <c r="BA37" s="434"/>
      <c r="BB37" s="434"/>
      <c r="BC37" s="434"/>
      <c r="BD37" s="434"/>
      <c r="BE37" s="434"/>
      <c r="BF37" s="434"/>
      <c r="BG37" s="434"/>
      <c r="BH37" s="434"/>
      <c r="BI37" s="434"/>
      <c r="BJ37" s="434"/>
      <c r="BK37" s="435"/>
      <c r="BL37" s="360"/>
      <c r="BM37" s="436"/>
      <c r="BN37" s="436"/>
      <c r="BO37" s="361"/>
      <c r="BP37" s="414"/>
      <c r="BQ37" s="388"/>
      <c r="BR37" s="388"/>
      <c r="BS37" s="388"/>
      <c r="BT37" s="388"/>
      <c r="BU37" s="388"/>
      <c r="BV37" s="388"/>
      <c r="BW37" s="388"/>
      <c r="BX37" s="388"/>
      <c r="BY37" s="388"/>
      <c r="BZ37" s="389"/>
      <c r="CA37" s="257"/>
    </row>
    <row r="38" spans="1:79" ht="18.75" customHeight="1" x14ac:dyDescent="0.2">
      <c r="A38" s="382"/>
      <c r="B38" s="383"/>
      <c r="C38" s="383"/>
      <c r="D38" s="383"/>
      <c r="E38" s="383"/>
      <c r="F38" s="383"/>
      <c r="G38" s="383"/>
      <c r="H38" s="383"/>
      <c r="I38" s="383"/>
      <c r="J38" s="383"/>
      <c r="K38" s="383"/>
      <c r="L38" s="383"/>
      <c r="M38" s="383"/>
      <c r="N38" s="383"/>
      <c r="O38" s="383"/>
      <c r="P38" s="383"/>
      <c r="Q38" s="383"/>
      <c r="R38" s="383"/>
      <c r="S38" s="383"/>
      <c r="T38" s="383"/>
      <c r="U38" s="383"/>
      <c r="V38" s="383"/>
      <c r="W38" s="384"/>
      <c r="X38" s="385" t="str">
        <f>IF(A38="","",VLOOKUP(A38,'RC4060 Codes'!F3:G91,2,FALSE))</f>
        <v/>
      </c>
      <c r="Y38" s="386"/>
      <c r="Z38" s="386"/>
      <c r="AA38" s="387"/>
      <c r="AB38" s="414"/>
      <c r="AC38" s="388"/>
      <c r="AD38" s="388"/>
      <c r="AE38" s="388"/>
      <c r="AF38" s="388"/>
      <c r="AG38" s="388"/>
      <c r="AH38" s="388"/>
      <c r="AI38" s="388"/>
      <c r="AJ38" s="388"/>
      <c r="AK38" s="388"/>
      <c r="AL38" s="389"/>
      <c r="AM38" s="76"/>
      <c r="AN38" s="433"/>
      <c r="AO38" s="434"/>
      <c r="AP38" s="434"/>
      <c r="AQ38" s="434"/>
      <c r="AR38" s="434"/>
      <c r="AS38" s="434"/>
      <c r="AT38" s="434"/>
      <c r="AU38" s="434"/>
      <c r="AV38" s="434"/>
      <c r="AW38" s="434"/>
      <c r="AX38" s="434"/>
      <c r="AY38" s="434"/>
      <c r="AZ38" s="434"/>
      <c r="BA38" s="434"/>
      <c r="BB38" s="434"/>
      <c r="BC38" s="434"/>
      <c r="BD38" s="434"/>
      <c r="BE38" s="434"/>
      <c r="BF38" s="434"/>
      <c r="BG38" s="434"/>
      <c r="BH38" s="434"/>
      <c r="BI38" s="434"/>
      <c r="BJ38" s="434"/>
      <c r="BK38" s="435"/>
      <c r="BL38" s="360"/>
      <c r="BM38" s="436"/>
      <c r="BN38" s="436"/>
      <c r="BO38" s="361"/>
      <c r="BP38" s="414"/>
      <c r="BQ38" s="388"/>
      <c r="BR38" s="388"/>
      <c r="BS38" s="388"/>
      <c r="BT38" s="388"/>
      <c r="BU38" s="388"/>
      <c r="BV38" s="388"/>
      <c r="BW38" s="388"/>
      <c r="BX38" s="388"/>
      <c r="BY38" s="388"/>
      <c r="BZ38" s="389"/>
      <c r="CA38" s="257"/>
    </row>
    <row r="39" spans="1:79" ht="18.75" customHeight="1" x14ac:dyDescent="0.2">
      <c r="A39" s="440" t="s">
        <v>518</v>
      </c>
      <c r="B39" s="441"/>
      <c r="C39" s="441"/>
      <c r="D39" s="441"/>
      <c r="E39" s="441"/>
      <c r="F39" s="441"/>
      <c r="G39" s="441"/>
      <c r="H39" s="441"/>
      <c r="I39" s="441"/>
      <c r="J39" s="441"/>
      <c r="K39" s="441"/>
      <c r="L39" s="441"/>
      <c r="M39" s="441"/>
      <c r="N39" s="441"/>
      <c r="O39" s="441"/>
      <c r="P39" s="441"/>
      <c r="Q39" s="441"/>
      <c r="R39" s="441"/>
      <c r="S39" s="441"/>
      <c r="T39" s="441"/>
      <c r="U39" s="441"/>
      <c r="V39" s="441"/>
      <c r="W39" s="442"/>
      <c r="X39" s="385"/>
      <c r="Y39" s="386"/>
      <c r="Z39" s="386"/>
      <c r="AA39" s="387"/>
      <c r="AB39" s="443"/>
      <c r="AC39" s="444"/>
      <c r="AD39" s="444"/>
      <c r="AE39" s="444"/>
      <c r="AF39" s="444"/>
      <c r="AG39" s="444"/>
      <c r="AH39" s="444"/>
      <c r="AI39" s="444"/>
      <c r="AJ39" s="444"/>
      <c r="AK39" s="444"/>
      <c r="AL39" s="445"/>
      <c r="AM39" s="76"/>
      <c r="AN39" s="433"/>
      <c r="AO39" s="434"/>
      <c r="AP39" s="434"/>
      <c r="AQ39" s="434"/>
      <c r="AR39" s="434"/>
      <c r="AS39" s="434"/>
      <c r="AT39" s="434"/>
      <c r="AU39" s="434"/>
      <c r="AV39" s="434"/>
      <c r="AW39" s="434"/>
      <c r="AX39" s="434"/>
      <c r="AY39" s="434"/>
      <c r="AZ39" s="434"/>
      <c r="BA39" s="434"/>
      <c r="BB39" s="434"/>
      <c r="BC39" s="434"/>
      <c r="BD39" s="434"/>
      <c r="BE39" s="434"/>
      <c r="BF39" s="434"/>
      <c r="BG39" s="434"/>
      <c r="BH39" s="434"/>
      <c r="BI39" s="434"/>
      <c r="BJ39" s="434"/>
      <c r="BK39" s="435"/>
      <c r="BL39" s="360"/>
      <c r="BM39" s="436"/>
      <c r="BN39" s="436"/>
      <c r="BO39" s="361"/>
      <c r="BP39" s="414"/>
      <c r="BQ39" s="388"/>
      <c r="BR39" s="388"/>
      <c r="BS39" s="388"/>
      <c r="BT39" s="388"/>
      <c r="BU39" s="388"/>
      <c r="BV39" s="388"/>
      <c r="BW39" s="388"/>
      <c r="BX39" s="388"/>
      <c r="BY39" s="388"/>
      <c r="BZ39" s="389"/>
      <c r="CA39" s="257"/>
    </row>
    <row r="40" spans="1:79" ht="18.75" customHeight="1" x14ac:dyDescent="0.2">
      <c r="A40" s="382"/>
      <c r="B40" s="383"/>
      <c r="C40" s="383"/>
      <c r="D40" s="383"/>
      <c r="E40" s="383"/>
      <c r="F40" s="383"/>
      <c r="G40" s="383"/>
      <c r="H40" s="383"/>
      <c r="I40" s="383"/>
      <c r="J40" s="383"/>
      <c r="K40" s="383"/>
      <c r="L40" s="383"/>
      <c r="M40" s="383"/>
      <c r="N40" s="383"/>
      <c r="O40" s="383"/>
      <c r="P40" s="383"/>
      <c r="Q40" s="383"/>
      <c r="R40" s="383"/>
      <c r="S40" s="383"/>
      <c r="T40" s="383"/>
      <c r="U40" s="383"/>
      <c r="V40" s="383"/>
      <c r="W40" s="384"/>
      <c r="X40" s="437"/>
      <c r="Y40" s="438"/>
      <c r="Z40" s="438"/>
      <c r="AA40" s="439"/>
      <c r="AB40" s="414"/>
      <c r="AC40" s="388"/>
      <c r="AD40" s="388"/>
      <c r="AE40" s="388"/>
      <c r="AF40" s="388"/>
      <c r="AG40" s="388"/>
      <c r="AH40" s="388"/>
      <c r="AI40" s="388"/>
      <c r="AJ40" s="388"/>
      <c r="AK40" s="388"/>
      <c r="AL40" s="389"/>
      <c r="AM40" s="76"/>
      <c r="AN40" s="433"/>
      <c r="AO40" s="434"/>
      <c r="AP40" s="434"/>
      <c r="AQ40" s="434"/>
      <c r="AR40" s="434"/>
      <c r="AS40" s="434"/>
      <c r="AT40" s="434"/>
      <c r="AU40" s="434"/>
      <c r="AV40" s="434"/>
      <c r="AW40" s="434"/>
      <c r="AX40" s="434"/>
      <c r="AY40" s="434"/>
      <c r="AZ40" s="434"/>
      <c r="BA40" s="434"/>
      <c r="BB40" s="434"/>
      <c r="BC40" s="434"/>
      <c r="BD40" s="434"/>
      <c r="BE40" s="434"/>
      <c r="BF40" s="434"/>
      <c r="BG40" s="434"/>
      <c r="BH40" s="434"/>
      <c r="BI40" s="434"/>
      <c r="BJ40" s="434"/>
      <c r="BK40" s="435"/>
      <c r="BL40" s="360"/>
      <c r="BM40" s="436"/>
      <c r="BN40" s="436"/>
      <c r="BO40" s="361"/>
      <c r="BP40" s="414"/>
      <c r="BQ40" s="388"/>
      <c r="BR40" s="388"/>
      <c r="BS40" s="388"/>
      <c r="BT40" s="388"/>
      <c r="BU40" s="388"/>
      <c r="BV40" s="388"/>
      <c r="BW40" s="388"/>
      <c r="BX40" s="388"/>
      <c r="BY40" s="388"/>
      <c r="BZ40" s="389"/>
    </row>
    <row r="41" spans="1:79" ht="18.75" customHeight="1" x14ac:dyDescent="0.2">
      <c r="A41" s="382"/>
      <c r="B41" s="383"/>
      <c r="C41" s="383"/>
      <c r="D41" s="383"/>
      <c r="E41" s="383"/>
      <c r="F41" s="383"/>
      <c r="G41" s="383"/>
      <c r="H41" s="383"/>
      <c r="I41" s="383"/>
      <c r="J41" s="383"/>
      <c r="K41" s="383"/>
      <c r="L41" s="383"/>
      <c r="M41" s="383"/>
      <c r="N41" s="383"/>
      <c r="O41" s="383"/>
      <c r="P41" s="383"/>
      <c r="Q41" s="383"/>
      <c r="R41" s="383"/>
      <c r="S41" s="383"/>
      <c r="T41" s="383"/>
      <c r="U41" s="383"/>
      <c r="V41" s="383"/>
      <c r="W41" s="384"/>
      <c r="X41" s="437"/>
      <c r="Y41" s="438"/>
      <c r="Z41" s="438"/>
      <c r="AA41" s="439"/>
      <c r="AB41" s="414"/>
      <c r="AC41" s="388"/>
      <c r="AD41" s="388"/>
      <c r="AE41" s="388"/>
      <c r="AF41" s="388"/>
      <c r="AG41" s="388"/>
      <c r="AH41" s="388"/>
      <c r="AI41" s="388"/>
      <c r="AJ41" s="388"/>
      <c r="AK41" s="388"/>
      <c r="AL41" s="389"/>
      <c r="AM41" s="76"/>
      <c r="AN41" s="433"/>
      <c r="AO41" s="434"/>
      <c r="AP41" s="434"/>
      <c r="AQ41" s="434"/>
      <c r="AR41" s="434"/>
      <c r="AS41" s="434"/>
      <c r="AT41" s="434"/>
      <c r="AU41" s="434"/>
      <c r="AV41" s="434"/>
      <c r="AW41" s="434"/>
      <c r="AX41" s="434"/>
      <c r="AY41" s="434"/>
      <c r="AZ41" s="434"/>
      <c r="BA41" s="434"/>
      <c r="BB41" s="434"/>
      <c r="BC41" s="434"/>
      <c r="BD41" s="434"/>
      <c r="BE41" s="434"/>
      <c r="BF41" s="434"/>
      <c r="BG41" s="434"/>
      <c r="BH41" s="434"/>
      <c r="BI41" s="434"/>
      <c r="BJ41" s="434"/>
      <c r="BK41" s="435"/>
      <c r="BL41" s="360"/>
      <c r="BM41" s="436"/>
      <c r="BN41" s="436"/>
      <c r="BO41" s="361"/>
      <c r="BP41" s="414"/>
      <c r="BQ41" s="388"/>
      <c r="BR41" s="388"/>
      <c r="BS41" s="388"/>
      <c r="BT41" s="388"/>
      <c r="BU41" s="388"/>
      <c r="BV41" s="388"/>
      <c r="BW41" s="388"/>
      <c r="BX41" s="388"/>
      <c r="BY41" s="388"/>
      <c r="BZ41" s="389"/>
    </row>
    <row r="42" spans="1:79" ht="18.75" customHeight="1" x14ac:dyDescent="0.2">
      <c r="A42" s="382"/>
      <c r="B42" s="383"/>
      <c r="C42" s="383"/>
      <c r="D42" s="383"/>
      <c r="E42" s="383"/>
      <c r="F42" s="383"/>
      <c r="G42" s="383"/>
      <c r="H42" s="383"/>
      <c r="I42" s="383"/>
      <c r="J42" s="383"/>
      <c r="K42" s="383"/>
      <c r="L42" s="383"/>
      <c r="M42" s="383"/>
      <c r="N42" s="383"/>
      <c r="O42" s="383"/>
      <c r="P42" s="383"/>
      <c r="Q42" s="383"/>
      <c r="R42" s="383"/>
      <c r="S42" s="383"/>
      <c r="T42" s="383"/>
      <c r="U42" s="383"/>
      <c r="V42" s="383"/>
      <c r="W42" s="384"/>
      <c r="X42" s="437"/>
      <c r="Y42" s="438"/>
      <c r="Z42" s="438"/>
      <c r="AA42" s="439"/>
      <c r="AB42" s="414"/>
      <c r="AC42" s="388"/>
      <c r="AD42" s="388"/>
      <c r="AE42" s="388"/>
      <c r="AF42" s="388"/>
      <c r="AG42" s="388"/>
      <c r="AH42" s="388"/>
      <c r="AI42" s="388"/>
      <c r="AJ42" s="388"/>
      <c r="AK42" s="388"/>
      <c r="AL42" s="389"/>
      <c r="AM42" s="76"/>
      <c r="AN42" s="446" t="s">
        <v>15</v>
      </c>
      <c r="AO42" s="447"/>
      <c r="AP42" s="447"/>
      <c r="AQ42" s="447"/>
      <c r="AR42" s="447"/>
      <c r="AS42" s="447"/>
      <c r="AT42" s="447"/>
      <c r="AU42" s="447"/>
      <c r="AV42" s="447"/>
      <c r="AW42" s="447"/>
      <c r="AX42" s="447"/>
      <c r="AY42" s="447"/>
      <c r="AZ42" s="447"/>
      <c r="BA42" s="447"/>
      <c r="BB42" s="447"/>
      <c r="BC42" s="447"/>
      <c r="BD42" s="447"/>
      <c r="BE42" s="447"/>
      <c r="BF42" s="447"/>
      <c r="BG42" s="447"/>
      <c r="BH42" s="447"/>
      <c r="BI42" s="447"/>
      <c r="BJ42" s="447"/>
      <c r="BK42" s="447"/>
      <c r="BL42" s="447"/>
      <c r="BM42" s="447"/>
      <c r="BN42" s="447"/>
      <c r="BO42" s="448"/>
      <c r="BP42" s="168" t="s">
        <v>6</v>
      </c>
      <c r="BQ42" s="449">
        <f>SUM(BP22:BZ41)</f>
        <v>0</v>
      </c>
      <c r="BR42" s="449"/>
      <c r="BS42" s="449"/>
      <c r="BT42" s="449"/>
      <c r="BU42" s="449"/>
      <c r="BV42" s="449"/>
      <c r="BW42" s="449"/>
      <c r="BX42" s="449"/>
      <c r="BY42" s="449"/>
      <c r="BZ42" s="450"/>
    </row>
    <row r="43" spans="1:79" ht="18.75" customHeight="1" x14ac:dyDescent="0.2">
      <c r="A43" s="382"/>
      <c r="B43" s="383"/>
      <c r="C43" s="383"/>
      <c r="D43" s="383"/>
      <c r="E43" s="383"/>
      <c r="F43" s="383"/>
      <c r="G43" s="383"/>
      <c r="H43" s="383"/>
      <c r="I43" s="383"/>
      <c r="J43" s="383"/>
      <c r="K43" s="383"/>
      <c r="L43" s="383"/>
      <c r="M43" s="383"/>
      <c r="N43" s="383"/>
      <c r="O43" s="383"/>
      <c r="P43" s="383"/>
      <c r="Q43" s="383"/>
      <c r="R43" s="383"/>
      <c r="S43" s="383"/>
      <c r="T43" s="383"/>
      <c r="U43" s="383"/>
      <c r="V43" s="383"/>
      <c r="W43" s="384"/>
      <c r="X43" s="437"/>
      <c r="Y43" s="438"/>
      <c r="Z43" s="438"/>
      <c r="AA43" s="439"/>
      <c r="AB43" s="414"/>
      <c r="AC43" s="388"/>
      <c r="AD43" s="388"/>
      <c r="AE43" s="388"/>
      <c r="AF43" s="388"/>
      <c r="AG43" s="388"/>
      <c r="AH43" s="388"/>
      <c r="AI43" s="388"/>
      <c r="AJ43" s="388"/>
      <c r="AK43" s="388"/>
      <c r="AL43" s="389"/>
      <c r="AM43" s="76"/>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8"/>
      <c r="BM43" s="78"/>
      <c r="BN43" s="78"/>
      <c r="BO43" s="78"/>
      <c r="BP43" s="77"/>
      <c r="BQ43" s="77"/>
      <c r="BR43" s="77"/>
      <c r="BS43" s="77"/>
      <c r="BT43" s="77"/>
      <c r="BU43" s="77"/>
      <c r="BV43" s="77"/>
      <c r="BW43" s="77"/>
      <c r="BX43" s="77"/>
      <c r="BY43" s="77"/>
      <c r="BZ43" s="169"/>
    </row>
    <row r="44" spans="1:79" ht="18.75" customHeight="1" x14ac:dyDescent="0.2">
      <c r="A44" s="382"/>
      <c r="B44" s="383"/>
      <c r="C44" s="383"/>
      <c r="D44" s="383"/>
      <c r="E44" s="383"/>
      <c r="F44" s="383"/>
      <c r="G44" s="383"/>
      <c r="H44" s="383"/>
      <c r="I44" s="383"/>
      <c r="J44" s="383"/>
      <c r="K44" s="383"/>
      <c r="L44" s="383"/>
      <c r="M44" s="383"/>
      <c r="N44" s="383"/>
      <c r="O44" s="383"/>
      <c r="P44" s="383"/>
      <c r="Q44" s="383"/>
      <c r="R44" s="383"/>
      <c r="S44" s="383"/>
      <c r="T44" s="383"/>
      <c r="U44" s="383"/>
      <c r="V44" s="383"/>
      <c r="W44" s="384"/>
      <c r="X44" s="437"/>
      <c r="Y44" s="438"/>
      <c r="Z44" s="438"/>
      <c r="AA44" s="439"/>
      <c r="AB44" s="414"/>
      <c r="AC44" s="388"/>
      <c r="AD44" s="388"/>
      <c r="AE44" s="388"/>
      <c r="AF44" s="388"/>
      <c r="AG44" s="388"/>
      <c r="AH44" s="388"/>
      <c r="AI44" s="388"/>
      <c r="AJ44" s="388"/>
      <c r="AK44" s="388"/>
      <c r="AL44" s="389"/>
      <c r="AM44" s="76"/>
      <c r="AN44" s="451" t="s">
        <v>117</v>
      </c>
      <c r="AO44" s="452"/>
      <c r="AP44" s="452"/>
      <c r="AQ44" s="452"/>
      <c r="AR44" s="452"/>
      <c r="AS44" s="452"/>
      <c r="AT44" s="452"/>
      <c r="AU44" s="452"/>
      <c r="AV44" s="452"/>
      <c r="AW44" s="452"/>
      <c r="AX44" s="452"/>
      <c r="AY44" s="452"/>
      <c r="AZ44" s="452"/>
      <c r="BA44" s="452"/>
      <c r="BB44" s="452"/>
      <c r="BC44" s="452"/>
      <c r="BD44" s="452"/>
      <c r="BE44" s="452"/>
      <c r="BF44" s="452"/>
      <c r="BG44" s="452"/>
      <c r="BH44" s="452"/>
      <c r="BI44" s="452"/>
      <c r="BJ44" s="452"/>
      <c r="BK44" s="452"/>
      <c r="BL44" s="452"/>
      <c r="BM44" s="452"/>
      <c r="BN44" s="452"/>
      <c r="BO44" s="452"/>
      <c r="BP44" s="452"/>
      <c r="BQ44" s="452"/>
      <c r="BR44" s="452"/>
      <c r="BS44" s="452"/>
      <c r="BT44" s="452"/>
      <c r="BU44" s="452"/>
      <c r="BV44" s="452"/>
      <c r="BW44" s="452"/>
      <c r="BX44" s="452"/>
      <c r="BY44" s="452"/>
      <c r="BZ44" s="453"/>
      <c r="CA44" s="257"/>
    </row>
    <row r="45" spans="1:79" ht="18.75" customHeight="1" x14ac:dyDescent="0.2">
      <c r="A45" s="382"/>
      <c r="B45" s="383"/>
      <c r="C45" s="383"/>
      <c r="D45" s="383"/>
      <c r="E45" s="383"/>
      <c r="F45" s="383"/>
      <c r="G45" s="383"/>
      <c r="H45" s="383"/>
      <c r="I45" s="383"/>
      <c r="J45" s="383"/>
      <c r="K45" s="383"/>
      <c r="L45" s="383"/>
      <c r="M45" s="383"/>
      <c r="N45" s="383"/>
      <c r="O45" s="383"/>
      <c r="P45" s="383"/>
      <c r="Q45" s="383"/>
      <c r="R45" s="383"/>
      <c r="S45" s="383"/>
      <c r="T45" s="383"/>
      <c r="U45" s="383"/>
      <c r="V45" s="383"/>
      <c r="W45" s="384"/>
      <c r="X45" s="437"/>
      <c r="Y45" s="438"/>
      <c r="Z45" s="438"/>
      <c r="AA45" s="439"/>
      <c r="AB45" s="414"/>
      <c r="AC45" s="388"/>
      <c r="AD45" s="388"/>
      <c r="AE45" s="388"/>
      <c r="AF45" s="388"/>
      <c r="AG45" s="388"/>
      <c r="AH45" s="388"/>
      <c r="AI45" s="388"/>
      <c r="AJ45" s="388"/>
      <c r="AK45" s="388"/>
      <c r="AL45" s="389"/>
      <c r="AM45" s="76"/>
      <c r="AN45" s="446" t="s">
        <v>3</v>
      </c>
      <c r="AO45" s="447"/>
      <c r="AP45" s="447"/>
      <c r="AQ45" s="447"/>
      <c r="AR45" s="447"/>
      <c r="AS45" s="447"/>
      <c r="AT45" s="447"/>
      <c r="AU45" s="447"/>
      <c r="AV45" s="447"/>
      <c r="AW45" s="447"/>
      <c r="AX45" s="447"/>
      <c r="AY45" s="447"/>
      <c r="AZ45" s="447"/>
      <c r="BA45" s="447"/>
      <c r="BB45" s="447"/>
      <c r="BC45" s="447"/>
      <c r="BD45" s="447"/>
      <c r="BE45" s="447"/>
      <c r="BF45" s="447"/>
      <c r="BG45" s="447"/>
      <c r="BH45" s="447"/>
      <c r="BI45" s="447"/>
      <c r="BJ45" s="447"/>
      <c r="BK45" s="447"/>
      <c r="BL45" s="447"/>
      <c r="BM45" s="447"/>
      <c r="BN45" s="447"/>
      <c r="BO45" s="448"/>
      <c r="BP45" s="168" t="s">
        <v>6</v>
      </c>
      <c r="BQ45" s="454">
        <f>+AC48</f>
        <v>0</v>
      </c>
      <c r="BR45" s="454"/>
      <c r="BS45" s="454"/>
      <c r="BT45" s="454"/>
      <c r="BU45" s="454"/>
      <c r="BV45" s="454"/>
      <c r="BW45" s="454"/>
      <c r="BX45" s="454"/>
      <c r="BY45" s="454"/>
      <c r="BZ45" s="455"/>
      <c r="CA45" s="257"/>
    </row>
    <row r="46" spans="1:79" ht="18.75" customHeight="1" x14ac:dyDescent="0.2">
      <c r="A46" s="382"/>
      <c r="B46" s="383"/>
      <c r="C46" s="383"/>
      <c r="D46" s="383"/>
      <c r="E46" s="383"/>
      <c r="F46" s="383"/>
      <c r="G46" s="383"/>
      <c r="H46" s="383"/>
      <c r="I46" s="383"/>
      <c r="J46" s="383"/>
      <c r="K46" s="383"/>
      <c r="L46" s="383"/>
      <c r="M46" s="383"/>
      <c r="N46" s="383"/>
      <c r="O46" s="383"/>
      <c r="P46" s="383"/>
      <c r="Q46" s="383"/>
      <c r="R46" s="383"/>
      <c r="S46" s="383"/>
      <c r="T46" s="383"/>
      <c r="U46" s="383"/>
      <c r="V46" s="383"/>
      <c r="W46" s="384"/>
      <c r="X46" s="437"/>
      <c r="Y46" s="438"/>
      <c r="Z46" s="438"/>
      <c r="AA46" s="439"/>
      <c r="AB46" s="414"/>
      <c r="AC46" s="388"/>
      <c r="AD46" s="388"/>
      <c r="AE46" s="388"/>
      <c r="AF46" s="388"/>
      <c r="AG46" s="388"/>
      <c r="AH46" s="388"/>
      <c r="AI46" s="388"/>
      <c r="AJ46" s="388"/>
      <c r="AK46" s="388"/>
      <c r="AL46" s="389"/>
      <c r="AM46" s="76"/>
      <c r="AN46" s="446" t="s">
        <v>15</v>
      </c>
      <c r="AO46" s="447"/>
      <c r="AP46" s="447"/>
      <c r="AQ46" s="447"/>
      <c r="AR46" s="447"/>
      <c r="AS46" s="447"/>
      <c r="AT46" s="447"/>
      <c r="AU46" s="447"/>
      <c r="AV46" s="447"/>
      <c r="AW46" s="447"/>
      <c r="AX46" s="447"/>
      <c r="AY46" s="447"/>
      <c r="AZ46" s="447"/>
      <c r="BA46" s="447"/>
      <c r="BB46" s="447"/>
      <c r="BC46" s="447"/>
      <c r="BD46" s="447"/>
      <c r="BE46" s="447"/>
      <c r="BF46" s="447"/>
      <c r="BG46" s="447"/>
      <c r="BH46" s="447"/>
      <c r="BI46" s="447"/>
      <c r="BJ46" s="447"/>
      <c r="BK46" s="447"/>
      <c r="BL46" s="447"/>
      <c r="BM46" s="447"/>
      <c r="BN46" s="447"/>
      <c r="BO46" s="448"/>
      <c r="BP46" s="168" t="s">
        <v>30</v>
      </c>
      <c r="BQ46" s="454">
        <f>+BQ42</f>
        <v>0</v>
      </c>
      <c r="BR46" s="454"/>
      <c r="BS46" s="454"/>
      <c r="BT46" s="454"/>
      <c r="BU46" s="454"/>
      <c r="BV46" s="454"/>
      <c r="BW46" s="454"/>
      <c r="BX46" s="454"/>
      <c r="BY46" s="454"/>
      <c r="BZ46" s="455"/>
      <c r="CA46" s="257"/>
    </row>
    <row r="47" spans="1:79" ht="18.75" customHeight="1" x14ac:dyDescent="0.2">
      <c r="A47" s="382"/>
      <c r="B47" s="383"/>
      <c r="C47" s="383"/>
      <c r="D47" s="383"/>
      <c r="E47" s="383"/>
      <c r="F47" s="383"/>
      <c r="G47" s="383"/>
      <c r="H47" s="383"/>
      <c r="I47" s="383"/>
      <c r="J47" s="383"/>
      <c r="K47" s="383"/>
      <c r="L47" s="383"/>
      <c r="M47" s="383"/>
      <c r="N47" s="383"/>
      <c r="O47" s="383"/>
      <c r="P47" s="383"/>
      <c r="Q47" s="383"/>
      <c r="R47" s="383"/>
      <c r="S47" s="383"/>
      <c r="T47" s="383"/>
      <c r="U47" s="383"/>
      <c r="V47" s="383"/>
      <c r="W47" s="384"/>
      <c r="X47" s="437"/>
      <c r="Y47" s="438"/>
      <c r="Z47" s="438"/>
      <c r="AA47" s="439"/>
      <c r="AB47" s="414"/>
      <c r="AC47" s="388"/>
      <c r="AD47" s="388"/>
      <c r="AE47" s="388"/>
      <c r="AF47" s="388"/>
      <c r="AG47" s="388"/>
      <c r="AH47" s="388"/>
      <c r="AI47" s="388"/>
      <c r="AJ47" s="388"/>
      <c r="AK47" s="388"/>
      <c r="AL47" s="389"/>
      <c r="AM47" s="76"/>
      <c r="AN47" s="469" t="s">
        <v>506</v>
      </c>
      <c r="AO47" s="470"/>
      <c r="AP47" s="470"/>
      <c r="AQ47" s="470"/>
      <c r="AR47" s="470"/>
      <c r="AS47" s="470"/>
      <c r="AT47" s="470"/>
      <c r="AU47" s="470"/>
      <c r="AV47" s="470"/>
      <c r="AW47" s="470"/>
      <c r="AX47" s="470"/>
      <c r="AY47" s="470"/>
      <c r="AZ47" s="470"/>
      <c r="BA47" s="470"/>
      <c r="BB47" s="470"/>
      <c r="BC47" s="470"/>
      <c r="BD47" s="470"/>
      <c r="BE47" s="470"/>
      <c r="BF47" s="470"/>
      <c r="BG47" s="470"/>
      <c r="BH47" s="470"/>
      <c r="BI47" s="470"/>
      <c r="BJ47" s="470"/>
      <c r="BK47" s="470"/>
      <c r="BL47" s="470"/>
      <c r="BM47" s="470"/>
      <c r="BN47" s="470"/>
      <c r="BO47" s="471"/>
      <c r="BP47" s="421" t="s">
        <v>6</v>
      </c>
      <c r="BQ47" s="456">
        <f>IF(BQ45+BQ46="",0,BQ45+BQ46)</f>
        <v>0</v>
      </c>
      <c r="BR47" s="456"/>
      <c r="BS47" s="456"/>
      <c r="BT47" s="456"/>
      <c r="BU47" s="456"/>
      <c r="BV47" s="456"/>
      <c r="BW47" s="456"/>
      <c r="BX47" s="456"/>
      <c r="BY47" s="456"/>
      <c r="BZ47" s="457"/>
      <c r="CA47" s="257"/>
    </row>
    <row r="48" spans="1:79" ht="17.25" customHeight="1" x14ac:dyDescent="0.2">
      <c r="A48" s="460" t="s">
        <v>94</v>
      </c>
      <c r="B48" s="461"/>
      <c r="C48" s="461"/>
      <c r="D48" s="461"/>
      <c r="E48" s="461"/>
      <c r="F48" s="461"/>
      <c r="G48" s="461"/>
      <c r="H48" s="461"/>
      <c r="I48" s="461"/>
      <c r="J48" s="461"/>
      <c r="K48" s="461"/>
      <c r="L48" s="461"/>
      <c r="M48" s="461"/>
      <c r="N48" s="461"/>
      <c r="O48" s="461"/>
      <c r="P48" s="461"/>
      <c r="Q48" s="461"/>
      <c r="R48" s="461"/>
      <c r="S48" s="461"/>
      <c r="T48" s="461"/>
      <c r="U48" s="461"/>
      <c r="V48" s="461"/>
      <c r="W48" s="462"/>
      <c r="X48" s="463">
        <v>9950</v>
      </c>
      <c r="Y48" s="464"/>
      <c r="Z48" s="464"/>
      <c r="AA48" s="465"/>
      <c r="AB48" s="170" t="s">
        <v>6</v>
      </c>
      <c r="AC48" s="466">
        <f>SUM(AB22:AC47)</f>
        <v>0</v>
      </c>
      <c r="AD48" s="466"/>
      <c r="AE48" s="466"/>
      <c r="AF48" s="466"/>
      <c r="AG48" s="466"/>
      <c r="AH48" s="466"/>
      <c r="AI48" s="466"/>
      <c r="AJ48" s="466"/>
      <c r="AK48" s="466"/>
      <c r="AL48" s="467"/>
      <c r="AM48" s="79"/>
      <c r="AN48" s="472"/>
      <c r="AO48" s="473"/>
      <c r="AP48" s="473"/>
      <c r="AQ48" s="473"/>
      <c r="AR48" s="473"/>
      <c r="AS48" s="473"/>
      <c r="AT48" s="473"/>
      <c r="AU48" s="473"/>
      <c r="AV48" s="473"/>
      <c r="AW48" s="473"/>
      <c r="AX48" s="473"/>
      <c r="AY48" s="473"/>
      <c r="AZ48" s="473"/>
      <c r="BA48" s="473"/>
      <c r="BB48" s="473"/>
      <c r="BC48" s="473"/>
      <c r="BD48" s="473"/>
      <c r="BE48" s="473"/>
      <c r="BF48" s="473"/>
      <c r="BG48" s="473"/>
      <c r="BH48" s="473"/>
      <c r="BI48" s="473"/>
      <c r="BJ48" s="473"/>
      <c r="BK48" s="473"/>
      <c r="BL48" s="473"/>
      <c r="BM48" s="473"/>
      <c r="BN48" s="473"/>
      <c r="BO48" s="474"/>
      <c r="BP48" s="475"/>
      <c r="BQ48" s="458"/>
      <c r="BR48" s="458"/>
      <c r="BS48" s="458"/>
      <c r="BT48" s="458"/>
      <c r="BU48" s="458"/>
      <c r="BV48" s="458"/>
      <c r="BW48" s="458"/>
      <c r="BX48" s="458"/>
      <c r="BY48" s="458"/>
      <c r="BZ48" s="459"/>
      <c r="CA48" s="257"/>
    </row>
    <row r="49" spans="69:78" ht="4.5" customHeight="1" x14ac:dyDescent="0.2">
      <c r="BS49" s="468"/>
      <c r="BT49" s="468"/>
      <c r="BU49" s="468"/>
      <c r="BV49" s="468"/>
      <c r="BW49" s="468"/>
      <c r="BX49" s="468"/>
      <c r="BY49" s="468"/>
      <c r="BZ49" s="468"/>
    </row>
    <row r="50" spans="69:78" x14ac:dyDescent="0.2">
      <c r="BQ50" s="258"/>
    </row>
    <row r="52" spans="69:78" ht="3" customHeight="1" x14ac:dyDescent="0.2"/>
  </sheetData>
  <sheetProtection password="8756" sheet="1" objects="1" scenarios="1" selectLockedCells="1"/>
  <mergeCells count="198">
    <mergeCell ref="BQ47:BZ48"/>
    <mergeCell ref="A48:W48"/>
    <mergeCell ref="X48:AA48"/>
    <mergeCell ref="AC48:AL48"/>
    <mergeCell ref="BS49:BZ49"/>
    <mergeCell ref="A46:W46"/>
    <mergeCell ref="X46:AA46"/>
    <mergeCell ref="AB46:AL46"/>
    <mergeCell ref="AN46:BO46"/>
    <mergeCell ref="BQ46:BZ46"/>
    <mergeCell ref="A47:W47"/>
    <mergeCell ref="X47:AA47"/>
    <mergeCell ref="AB47:AL47"/>
    <mergeCell ref="AN47:BO48"/>
    <mergeCell ref="BP47:BP48"/>
    <mergeCell ref="A44:W44"/>
    <mergeCell ref="X44:AA44"/>
    <mergeCell ref="AB44:AL44"/>
    <mergeCell ref="AN44:BZ44"/>
    <mergeCell ref="A45:W45"/>
    <mergeCell ref="X45:AA45"/>
    <mergeCell ref="AB45:AL45"/>
    <mergeCell ref="AN45:BO45"/>
    <mergeCell ref="BQ45:BZ45"/>
    <mergeCell ref="A42:W42"/>
    <mergeCell ref="X42:AA42"/>
    <mergeCell ref="AB42:AL42"/>
    <mergeCell ref="AN42:BO42"/>
    <mergeCell ref="BQ42:BZ42"/>
    <mergeCell ref="A43:W43"/>
    <mergeCell ref="X43:AA43"/>
    <mergeCell ref="AB43:AL43"/>
    <mergeCell ref="A41:W41"/>
    <mergeCell ref="X41:AA41"/>
    <mergeCell ref="AB41:AL41"/>
    <mergeCell ref="AN41:BK41"/>
    <mergeCell ref="BL41:BO41"/>
    <mergeCell ref="BP41:BZ41"/>
    <mergeCell ref="A40:W40"/>
    <mergeCell ref="X40:AA40"/>
    <mergeCell ref="AB40:AL40"/>
    <mergeCell ref="AN40:BK40"/>
    <mergeCell ref="BL40:BO40"/>
    <mergeCell ref="BP40:BZ40"/>
    <mergeCell ref="A39:W39"/>
    <mergeCell ref="X39:AA39"/>
    <mergeCell ref="AB39:AL39"/>
    <mergeCell ref="AN39:BK39"/>
    <mergeCell ref="BL39:BO39"/>
    <mergeCell ref="BP39:BZ39"/>
    <mergeCell ref="A38:W38"/>
    <mergeCell ref="X38:AA38"/>
    <mergeCell ref="AB38:AL38"/>
    <mergeCell ref="AN38:BK38"/>
    <mergeCell ref="BL38:BO38"/>
    <mergeCell ref="BP38:BZ38"/>
    <mergeCell ref="A37:W37"/>
    <mergeCell ref="X37:AA37"/>
    <mergeCell ref="AB37:AL37"/>
    <mergeCell ref="AN37:BK37"/>
    <mergeCell ref="BL37:BO37"/>
    <mergeCell ref="BP37:BZ37"/>
    <mergeCell ref="A36:W36"/>
    <mergeCell ref="X36:AA36"/>
    <mergeCell ref="AB36:AL36"/>
    <mergeCell ref="AN36:BK36"/>
    <mergeCell ref="BL36:BO36"/>
    <mergeCell ref="BP36:BZ36"/>
    <mergeCell ref="A35:W35"/>
    <mergeCell ref="X35:AA35"/>
    <mergeCell ref="AB35:AL35"/>
    <mergeCell ref="AN35:BK35"/>
    <mergeCell ref="BL35:BO35"/>
    <mergeCell ref="BP35:BZ35"/>
    <mergeCell ref="A34:W34"/>
    <mergeCell ref="X34:AA34"/>
    <mergeCell ref="AB34:AL34"/>
    <mergeCell ref="AN34:BK34"/>
    <mergeCell ref="BL34:BO34"/>
    <mergeCell ref="BP34:BZ34"/>
    <mergeCell ref="A33:W33"/>
    <mergeCell ref="X33:AA33"/>
    <mergeCell ref="AB33:AL33"/>
    <mergeCell ref="AN33:BK33"/>
    <mergeCell ref="BL33:BO33"/>
    <mergeCell ref="BP33:BZ33"/>
    <mergeCell ref="A32:W32"/>
    <mergeCell ref="X32:AA32"/>
    <mergeCell ref="AB32:AL32"/>
    <mergeCell ref="AN32:BK32"/>
    <mergeCell ref="BL32:BO32"/>
    <mergeCell ref="BP32:BZ32"/>
    <mergeCell ref="A31:W31"/>
    <mergeCell ref="X31:AA31"/>
    <mergeCell ref="AB31:AL31"/>
    <mergeCell ref="AN31:BK31"/>
    <mergeCell ref="BL31:BO31"/>
    <mergeCell ref="BP31:BZ31"/>
    <mergeCell ref="A30:W30"/>
    <mergeCell ref="X30:AA30"/>
    <mergeCell ref="AB30:AL30"/>
    <mergeCell ref="AN30:BK30"/>
    <mergeCell ref="BL30:BO30"/>
    <mergeCell ref="BP30:BZ30"/>
    <mergeCell ref="A29:W29"/>
    <mergeCell ref="X29:AA29"/>
    <mergeCell ref="AB29:AL29"/>
    <mergeCell ref="AN29:BK29"/>
    <mergeCell ref="BL29:BO29"/>
    <mergeCell ref="BP29:BZ29"/>
    <mergeCell ref="A28:W28"/>
    <mergeCell ref="X28:AA28"/>
    <mergeCell ref="AB28:AL28"/>
    <mergeCell ref="AN28:BK28"/>
    <mergeCell ref="BL28:BO28"/>
    <mergeCell ref="BP28:BZ28"/>
    <mergeCell ref="A26:W26"/>
    <mergeCell ref="X26:AA26"/>
    <mergeCell ref="AB26:AL26"/>
    <mergeCell ref="AN26:BK27"/>
    <mergeCell ref="BL26:BO27"/>
    <mergeCell ref="BP26:BZ27"/>
    <mergeCell ref="A27:W27"/>
    <mergeCell ref="X27:AA27"/>
    <mergeCell ref="AB27:AL27"/>
    <mergeCell ref="A25:W25"/>
    <mergeCell ref="X25:AA25"/>
    <mergeCell ref="AB25:AL25"/>
    <mergeCell ref="AN25:BK25"/>
    <mergeCell ref="BL25:BO25"/>
    <mergeCell ref="BP25:BZ25"/>
    <mergeCell ref="A23:W23"/>
    <mergeCell ref="X23:AA23"/>
    <mergeCell ref="AB23:AL23"/>
    <mergeCell ref="AN23:BK24"/>
    <mergeCell ref="BL23:BO24"/>
    <mergeCell ref="BP23:BZ24"/>
    <mergeCell ref="A24:W24"/>
    <mergeCell ref="X24:AA24"/>
    <mergeCell ref="AB24:AL24"/>
    <mergeCell ref="BP21:BZ21"/>
    <mergeCell ref="A22:W22"/>
    <mergeCell ref="X22:AA22"/>
    <mergeCell ref="AC22:AL22"/>
    <mergeCell ref="AN22:BK22"/>
    <mergeCell ref="BL22:BO22"/>
    <mergeCell ref="BQ22:BZ22"/>
    <mergeCell ref="A17:R17"/>
    <mergeCell ref="S17:AG17"/>
    <mergeCell ref="A18:BZ18"/>
    <mergeCell ref="A19:BZ19"/>
    <mergeCell ref="A20:BZ20"/>
    <mergeCell ref="A21:W21"/>
    <mergeCell ref="X21:AA21"/>
    <mergeCell ref="AB21:AL21"/>
    <mergeCell ref="AN21:BK21"/>
    <mergeCell ref="BL21:BO21"/>
    <mergeCell ref="BE15:BZ16"/>
    <mergeCell ref="K16:O16"/>
    <mergeCell ref="R16:T16"/>
    <mergeCell ref="W16:Y16"/>
    <mergeCell ref="AF16:AJ16"/>
    <mergeCell ref="AM16:AO16"/>
    <mergeCell ref="AR16:AT16"/>
    <mergeCell ref="A14:BD14"/>
    <mergeCell ref="K15:O15"/>
    <mergeCell ref="R15:T15"/>
    <mergeCell ref="W15:Y15"/>
    <mergeCell ref="AF15:AJ15"/>
    <mergeCell ref="AM15:AO15"/>
    <mergeCell ref="AR15:AT15"/>
    <mergeCell ref="AU15:BD15"/>
    <mergeCell ref="X12:AE12"/>
    <mergeCell ref="AF12:AG12"/>
    <mergeCell ref="AH12:AS12"/>
    <mergeCell ref="AT12:BC12"/>
    <mergeCell ref="BE12:BZ13"/>
    <mergeCell ref="AB13:AS13"/>
    <mergeCell ref="A9:BZ9"/>
    <mergeCell ref="A10:BD10"/>
    <mergeCell ref="A11:BD11"/>
    <mergeCell ref="BE11:BS11"/>
    <mergeCell ref="BW11:BX11"/>
    <mergeCell ref="B12:C12"/>
    <mergeCell ref="D12:K12"/>
    <mergeCell ref="L12:M12"/>
    <mergeCell ref="N12:U12"/>
    <mergeCell ref="V12:W12"/>
    <mergeCell ref="A1:BZ1"/>
    <mergeCell ref="A3:G7"/>
    <mergeCell ref="H3:BJ4"/>
    <mergeCell ref="BM4:BR4"/>
    <mergeCell ref="BS4:BT4"/>
    <mergeCell ref="BU4:BV4"/>
    <mergeCell ref="BW4:BX4"/>
    <mergeCell ref="H5:BL7"/>
    <mergeCell ref="BN6:BP6"/>
    <mergeCell ref="BQ6:BX6"/>
  </mergeCells>
  <dataValidations count="1">
    <dataValidation type="whole" allowBlank="1" showInputMessage="1" showErrorMessage="1" sqref="BW11:BX11">
      <formula1>1</formula1>
      <formula2>2</formula2>
    </dataValidation>
  </dataValidations>
  <printOptions horizontalCentered="1"/>
  <pageMargins left="0.196850393700787" right="0.196850393700787" top="0.44685039399999998" bottom="0.39370078740157499" header="0.25" footer="0.118110236220472"/>
  <pageSetup scale="81" orientation="portrait" r:id="rId1"/>
  <headerFooter scaleWithDoc="0">
    <oddFooter>&amp;R&amp;10Page 2 of 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8" r:id="rId4" name="CBX_CORP">
              <controlPr defaultSize="0" autoFill="0" autoLine="0" autoPict="0" macro="[0]!CheckBox8_Click">
                <anchor>
                  <from>
                    <xdr:col>2</xdr:col>
                    <xdr:colOff>66675</xdr:colOff>
                    <xdr:row>11</xdr:row>
                    <xdr:rowOff>19050</xdr:rowOff>
                  </from>
                  <to>
                    <xdr:col>9</xdr:col>
                    <xdr:colOff>9525</xdr:colOff>
                    <xdr:row>11</xdr:row>
                    <xdr:rowOff>142875</xdr:rowOff>
                  </to>
                </anchor>
              </controlPr>
            </control>
          </mc:Choice>
        </mc:AlternateContent>
        <mc:AlternateContent xmlns:mc="http://schemas.openxmlformats.org/markup-compatibility/2006">
          <mc:Choice Requires="x14">
            <control shapeId="10252" r:id="rId5" name="CBX_COOP">
              <controlPr defaultSize="0" autoFill="0" autoLine="0" autoPict="0" macro="[0]!CBX_COOP_Click">
                <anchor>
                  <from>
                    <xdr:col>12</xdr:col>
                    <xdr:colOff>38100</xdr:colOff>
                    <xdr:row>11</xdr:row>
                    <xdr:rowOff>38100</xdr:rowOff>
                  </from>
                  <to>
                    <xdr:col>19</xdr:col>
                    <xdr:colOff>0</xdr:colOff>
                    <xdr:row>11</xdr:row>
                    <xdr:rowOff>152400</xdr:rowOff>
                  </to>
                </anchor>
              </controlPr>
            </control>
          </mc:Choice>
        </mc:AlternateContent>
        <mc:AlternateContent xmlns:mc="http://schemas.openxmlformats.org/markup-compatibility/2006">
          <mc:Choice Requires="x14">
            <control shapeId="10253" r:id="rId6" name="CBX_PARTNER">
              <controlPr defaultSize="0" autoFill="0" autoLine="0" autoPict="0" macro="[0]!CBX_PARTNER_Click">
                <anchor>
                  <from>
                    <xdr:col>22</xdr:col>
                    <xdr:colOff>66675</xdr:colOff>
                    <xdr:row>11</xdr:row>
                    <xdr:rowOff>19050</xdr:rowOff>
                  </from>
                  <to>
                    <xdr:col>29</xdr:col>
                    <xdr:colOff>9525</xdr:colOff>
                    <xdr:row>11</xdr:row>
                    <xdr:rowOff>152400</xdr:rowOff>
                  </to>
                </anchor>
              </controlPr>
            </control>
          </mc:Choice>
        </mc:AlternateContent>
        <mc:AlternateContent xmlns:mc="http://schemas.openxmlformats.org/markup-compatibility/2006">
          <mc:Choice Requires="x14">
            <control shapeId="10254" r:id="rId7" name="CBX_OTHER">
              <controlPr defaultSize="0" autoFill="0" autoLine="0" autoPict="0" macro="[0]!CBX_OTHER_Click">
                <anchor>
                  <from>
                    <xdr:col>32</xdr:col>
                    <xdr:colOff>19050</xdr:colOff>
                    <xdr:row>11</xdr:row>
                    <xdr:rowOff>9525</xdr:rowOff>
                  </from>
                  <to>
                    <xdr:col>39</xdr:col>
                    <xdr:colOff>104775</xdr:colOff>
                    <xdr:row>11</xdr:row>
                    <xdr:rowOff>161925</xdr:rowOff>
                  </to>
                </anchor>
              </controlPr>
            </control>
          </mc:Choice>
        </mc:AlternateContent>
        <mc:AlternateContent xmlns:mc="http://schemas.openxmlformats.org/markup-compatibility/2006">
          <mc:Choice Requires="x14">
            <control shapeId="10255" r:id="rId8" name="Button 15">
              <controlPr defaultSize="0" print="0" autoFill="0" autoPict="0" macro="[0]!CallClearIncome">
                <anchor>
                  <from>
                    <xdr:col>79</xdr:col>
                    <xdr:colOff>85725</xdr:colOff>
                    <xdr:row>2</xdr:row>
                    <xdr:rowOff>19050</xdr:rowOff>
                  </from>
                  <to>
                    <xdr:col>85</xdr:col>
                    <xdr:colOff>0</xdr:colOff>
                    <xdr:row>3</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7">
        <x14:dataValidation type="list" allowBlank="1" showInputMessage="1" showErrorMessage="1">
          <x14:formula1>
            <xm:f>'RC4060 Codes'!F3:F91</xm:f>
          </x14:formula1>
          <xm:sqref>A24:W24</xm:sqref>
        </x14:dataValidation>
        <x14:dataValidation type="list" allowBlank="1" showInputMessage="1" showErrorMessage="1">
          <x14:formula1>
            <xm:f>'RC4060 Codes'!F3:F91</xm:f>
          </x14:formula1>
          <xm:sqref>A22:W22</xm:sqref>
        </x14:dataValidation>
        <x14:dataValidation type="list" allowBlank="1" showInputMessage="1" showErrorMessage="1">
          <x14:formula1>
            <xm:f>'RC4060 Codes'!F3:F91</xm:f>
          </x14:formula1>
          <xm:sqref>A23:W23</xm:sqref>
        </x14:dataValidation>
        <x14:dataValidation type="list" allowBlank="1" showInputMessage="1" showErrorMessage="1">
          <x14:formula1>
            <xm:f>'RC4060 Codes'!F3:F91</xm:f>
          </x14:formula1>
          <xm:sqref>A25:W25</xm:sqref>
        </x14:dataValidation>
        <x14:dataValidation type="list" allowBlank="1" showInputMessage="1" showErrorMessage="1">
          <x14:formula1>
            <xm:f>'RC4060 Codes'!F3:F91</xm:f>
          </x14:formula1>
          <xm:sqref>A26:W26</xm:sqref>
        </x14:dataValidation>
        <x14:dataValidation type="list" allowBlank="1" showInputMessage="1" showErrorMessage="1">
          <x14:formula1>
            <xm:f>'RC4060 Codes'!F3:F91</xm:f>
          </x14:formula1>
          <xm:sqref>A27:W27</xm:sqref>
        </x14:dataValidation>
        <x14:dataValidation type="list" allowBlank="1" showInputMessage="1" showErrorMessage="1">
          <x14:formula1>
            <xm:f>'RC4060 Codes'!F3:F91</xm:f>
          </x14:formula1>
          <xm:sqref>A28:W28</xm:sqref>
        </x14:dataValidation>
        <x14:dataValidation type="list" allowBlank="1" showInputMessage="1" showErrorMessage="1">
          <x14:formula1>
            <xm:f>'RC4060 Codes'!F3:F91</xm:f>
          </x14:formula1>
          <xm:sqref>A29:W29</xm:sqref>
        </x14:dataValidation>
        <x14:dataValidation type="list" allowBlank="1" showInputMessage="1" showErrorMessage="1">
          <x14:formula1>
            <xm:f>'RC4060 Codes'!F3:F91</xm:f>
          </x14:formula1>
          <xm:sqref>A30:W30</xm:sqref>
        </x14:dataValidation>
        <x14:dataValidation type="list" allowBlank="1" showInputMessage="1" showErrorMessage="1">
          <x14:formula1>
            <xm:f>'RC4060 Codes'!F3:F91</xm:f>
          </x14:formula1>
          <xm:sqref>A31:W31</xm:sqref>
        </x14:dataValidation>
        <x14:dataValidation type="list" allowBlank="1" showInputMessage="1" showErrorMessage="1">
          <x14:formula1>
            <xm:f>'RC4060 Codes'!F3:F91</xm:f>
          </x14:formula1>
          <xm:sqref>A32:W32</xm:sqref>
        </x14:dataValidation>
        <x14:dataValidation type="list" allowBlank="1" showInputMessage="1" showErrorMessage="1">
          <x14:formula1>
            <xm:f>'RC4060 Codes'!F3:F91</xm:f>
          </x14:formula1>
          <xm:sqref>A33:W33</xm:sqref>
        </x14:dataValidation>
        <x14:dataValidation type="list" allowBlank="1" showInputMessage="1" showErrorMessage="1">
          <x14:formula1>
            <xm:f>'RC4060 Codes'!F3:F91</xm:f>
          </x14:formula1>
          <xm:sqref>A34:W34</xm:sqref>
        </x14:dataValidation>
        <x14:dataValidation type="list" allowBlank="1" showInputMessage="1" showErrorMessage="1">
          <x14:formula1>
            <xm:f>'RC4060 Codes'!F3:F91</xm:f>
          </x14:formula1>
          <xm:sqref>A35:W35</xm:sqref>
        </x14:dataValidation>
        <x14:dataValidation type="list" allowBlank="1" showInputMessage="1" showErrorMessage="1">
          <x14:formula1>
            <xm:f>'RC4060 Codes'!F3:F91</xm:f>
          </x14:formula1>
          <xm:sqref>A36:W36</xm:sqref>
        </x14:dataValidation>
        <x14:dataValidation type="list" allowBlank="1" showInputMessage="1" showErrorMessage="1">
          <x14:formula1>
            <xm:f>'RC4060 Codes'!F3:F91</xm:f>
          </x14:formula1>
          <xm:sqref>A37:W37</xm:sqref>
        </x14:dataValidation>
        <x14:dataValidation type="list" allowBlank="1" showInputMessage="1" showErrorMessage="1">
          <x14:formula1>
            <xm:f>'RC4060 Codes'!F3:F91</xm:f>
          </x14:formula1>
          <xm:sqref>A38:W38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4" tint="0.39997558519241921"/>
    <pageSetUpPr fitToPage="1"/>
  </sheetPr>
  <dimension ref="A1:DL56"/>
  <sheetViews>
    <sheetView showGridLines="0" showRowColHeaders="0" zoomScaleNormal="100" workbookViewId="0">
      <selection activeCell="AE12" sqref="AE12:AN12"/>
    </sheetView>
  </sheetViews>
  <sheetFormatPr defaultColWidth="1.33203125" defaultRowHeight="15" x14ac:dyDescent="0.2"/>
  <cols>
    <col min="1" max="39" width="1.33203125" style="62" customWidth="1"/>
    <col min="40" max="68" width="1.33203125" style="62"/>
    <col min="69" max="69" width="1.33203125" style="62" customWidth="1"/>
    <col min="70" max="74" width="1.33203125" style="62"/>
    <col min="75" max="76" width="1.33203125" style="62" customWidth="1"/>
    <col min="77" max="16384" width="1.33203125" style="62"/>
  </cols>
  <sheetData>
    <row r="1" spans="1:83" ht="15" customHeight="1" x14ac:dyDescent="0.2">
      <c r="A1" s="476"/>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476"/>
      <c r="AK1" s="476"/>
      <c r="AL1" s="476"/>
      <c r="AM1" s="476"/>
      <c r="AN1" s="476"/>
      <c r="AO1" s="476"/>
      <c r="AP1" s="476"/>
      <c r="AQ1" s="476"/>
      <c r="AR1" s="476"/>
      <c r="AS1" s="476"/>
      <c r="AT1" s="476"/>
      <c r="AU1" s="476"/>
      <c r="AV1" s="476"/>
      <c r="AW1" s="476"/>
      <c r="AX1" s="476"/>
      <c r="AY1" s="476"/>
      <c r="AZ1" s="476"/>
      <c r="BA1" s="476"/>
      <c r="BB1" s="476"/>
      <c r="BC1" s="476"/>
      <c r="BD1" s="476"/>
      <c r="BE1" s="476"/>
      <c r="BF1" s="476"/>
      <c r="BG1" s="476"/>
      <c r="BH1" s="476"/>
      <c r="BI1" s="476"/>
      <c r="BJ1" s="476"/>
      <c r="BK1" s="476"/>
      <c r="BL1" s="476"/>
      <c r="BM1" s="476"/>
      <c r="BN1" s="476"/>
      <c r="BO1" s="476"/>
      <c r="BP1" s="476"/>
      <c r="BQ1" s="476"/>
      <c r="BR1" s="476"/>
      <c r="BS1" s="476"/>
      <c r="BT1" s="476"/>
      <c r="BU1" s="476"/>
      <c r="BV1" s="476"/>
      <c r="BW1" s="476"/>
      <c r="BX1" s="476"/>
      <c r="BY1" s="476"/>
      <c r="BZ1" s="476"/>
      <c r="CA1" s="476"/>
      <c r="CB1" s="476"/>
      <c r="CC1" s="476"/>
      <c r="CD1" s="476"/>
      <c r="CE1" s="476"/>
    </row>
    <row r="2" spans="1:83" ht="6" customHeight="1" x14ac:dyDescent="0.2">
      <c r="A2" s="329" t="s">
        <v>503</v>
      </c>
      <c r="B2" s="330"/>
      <c r="C2" s="330"/>
      <c r="D2" s="330"/>
      <c r="E2" s="330"/>
      <c r="F2" s="330"/>
      <c r="G2" s="330"/>
      <c r="H2" s="477" t="str">
        <f>AppStab</f>
        <v>2019 Statement A</v>
      </c>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c r="AN2" s="477"/>
      <c r="AO2" s="477"/>
      <c r="AP2" s="477"/>
      <c r="AQ2" s="477"/>
      <c r="AR2" s="477"/>
      <c r="AS2" s="477"/>
      <c r="AT2" s="477"/>
      <c r="AU2" s="477"/>
      <c r="AV2" s="477"/>
      <c r="AW2" s="477"/>
      <c r="AX2" s="477"/>
      <c r="AY2" s="477"/>
      <c r="AZ2" s="477"/>
      <c r="BA2" s="477"/>
      <c r="BB2" s="477"/>
      <c r="BC2" s="477"/>
      <c r="BD2" s="477"/>
      <c r="BE2" s="477"/>
      <c r="BF2" s="477"/>
      <c r="BG2" s="477"/>
      <c r="BH2" s="477"/>
      <c r="BI2" s="477"/>
      <c r="BJ2" s="477"/>
      <c r="BK2" s="477"/>
      <c r="BL2" s="477"/>
      <c r="BM2" s="477"/>
      <c r="BN2" s="477"/>
      <c r="BO2" s="477"/>
      <c r="BP2" s="477"/>
      <c r="BQ2" s="477"/>
      <c r="BR2" s="477"/>
      <c r="BS2" s="218"/>
      <c r="BT2" s="218"/>
      <c r="BU2" s="218"/>
      <c r="BV2" s="55"/>
      <c r="BW2" s="55"/>
      <c r="BX2" s="55"/>
      <c r="BY2" s="55"/>
      <c r="BZ2" s="57"/>
      <c r="CA2" s="57"/>
      <c r="CB2" s="57"/>
      <c r="CC2" s="57"/>
      <c r="CD2" s="57"/>
      <c r="CE2" s="58"/>
    </row>
    <row r="3" spans="1:83" ht="20.100000000000001" customHeight="1" x14ac:dyDescent="0.25">
      <c r="A3" s="331"/>
      <c r="B3" s="332"/>
      <c r="C3" s="332"/>
      <c r="D3" s="332"/>
      <c r="E3" s="332"/>
      <c r="F3" s="332"/>
      <c r="G3" s="332"/>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8"/>
      <c r="AQ3" s="478"/>
      <c r="AR3" s="478"/>
      <c r="AS3" s="478"/>
      <c r="AT3" s="478"/>
      <c r="AU3" s="478"/>
      <c r="AV3" s="478"/>
      <c r="AW3" s="478"/>
      <c r="AX3" s="478"/>
      <c r="AY3" s="478"/>
      <c r="AZ3" s="478"/>
      <c r="BA3" s="478"/>
      <c r="BB3" s="478"/>
      <c r="BC3" s="478"/>
      <c r="BD3" s="478"/>
      <c r="BE3" s="478"/>
      <c r="BF3" s="478"/>
      <c r="BG3" s="478"/>
      <c r="BH3" s="478"/>
      <c r="BI3" s="478"/>
      <c r="BJ3" s="478"/>
      <c r="BK3" s="478"/>
      <c r="BL3" s="478"/>
      <c r="BM3" s="478"/>
      <c r="BN3" s="478"/>
      <c r="BO3" s="478"/>
      <c r="BP3" s="478"/>
      <c r="BQ3" s="478"/>
      <c r="BR3" s="478"/>
      <c r="BS3" s="275" t="s">
        <v>492</v>
      </c>
      <c r="BT3" s="275"/>
      <c r="BU3" s="275"/>
      <c r="BV3" s="275"/>
      <c r="BW3" s="275"/>
      <c r="BX3" s="276"/>
      <c r="BY3" s="479" t="str">
        <f>IF(ISBLANK('1 - Ident'!BL3),"",'1 - Ident'!BL3)</f>
        <v/>
      </c>
      <c r="BZ3" s="480"/>
      <c r="CA3" s="289" t="s">
        <v>100</v>
      </c>
      <c r="CB3" s="290"/>
      <c r="CC3" s="479" t="str">
        <f>IF(ISBLANK('1 - Ident'!BP3),"",'1 - Ident'!BP3)</f>
        <v/>
      </c>
      <c r="CD3" s="480"/>
      <c r="CE3" s="59"/>
    </row>
    <row r="4" spans="1:83" ht="4.5" customHeight="1" x14ac:dyDescent="0.25">
      <c r="A4" s="331"/>
      <c r="B4" s="332"/>
      <c r="C4" s="332"/>
      <c r="D4" s="332"/>
      <c r="E4" s="332"/>
      <c r="F4" s="332"/>
      <c r="G4" s="332"/>
      <c r="H4" s="478" t="str">
        <f>AppType</f>
        <v xml:space="preserve"> Alberta Corporations/Co-operatives/Other Entities</v>
      </c>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478"/>
      <c r="AI4" s="478"/>
      <c r="AJ4" s="478"/>
      <c r="AK4" s="478"/>
      <c r="AL4" s="478"/>
      <c r="AM4" s="478"/>
      <c r="AN4" s="478"/>
      <c r="AO4" s="478"/>
      <c r="AP4" s="478"/>
      <c r="AQ4" s="478"/>
      <c r="AR4" s="478"/>
      <c r="AS4" s="478"/>
      <c r="AT4" s="478"/>
      <c r="AU4" s="478"/>
      <c r="AV4" s="478"/>
      <c r="AW4" s="478"/>
      <c r="AX4" s="478"/>
      <c r="AY4" s="478"/>
      <c r="AZ4" s="478"/>
      <c r="BA4" s="478"/>
      <c r="BB4" s="478"/>
      <c r="BC4" s="478"/>
      <c r="BD4" s="478"/>
      <c r="BE4" s="478"/>
      <c r="BF4" s="478"/>
      <c r="BG4" s="478"/>
      <c r="BH4" s="478"/>
      <c r="BI4" s="478"/>
      <c r="BJ4" s="478"/>
      <c r="BK4" s="478"/>
      <c r="BL4" s="478"/>
      <c r="BM4" s="478"/>
      <c r="BN4" s="478"/>
      <c r="BO4" s="478"/>
      <c r="BP4" s="478"/>
      <c r="BQ4" s="478"/>
      <c r="BR4" s="478"/>
      <c r="BS4" s="216"/>
      <c r="BT4" s="216"/>
      <c r="BU4" s="216"/>
      <c r="BV4" s="216"/>
      <c r="BW4" s="216"/>
      <c r="BX4" s="216"/>
      <c r="BY4" s="144"/>
      <c r="BZ4" s="144"/>
      <c r="CA4" s="144"/>
      <c r="CB4" s="144"/>
      <c r="CC4" s="144"/>
      <c r="CD4" s="144"/>
      <c r="CE4" s="59"/>
    </row>
    <row r="5" spans="1:83" ht="20.100000000000001" customHeight="1" x14ac:dyDescent="0.2">
      <c r="A5" s="331"/>
      <c r="B5" s="332"/>
      <c r="C5" s="332"/>
      <c r="D5" s="332"/>
      <c r="E5" s="332"/>
      <c r="F5" s="332"/>
      <c r="G5" s="332"/>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8"/>
      <c r="AQ5" s="478"/>
      <c r="AR5" s="478"/>
      <c r="AS5" s="478"/>
      <c r="AT5" s="478"/>
      <c r="AU5" s="478"/>
      <c r="AV5" s="478"/>
      <c r="AW5" s="478"/>
      <c r="AX5" s="478"/>
      <c r="AY5" s="478"/>
      <c r="AZ5" s="478"/>
      <c r="BA5" s="478"/>
      <c r="BB5" s="478"/>
      <c r="BC5" s="478"/>
      <c r="BD5" s="478"/>
      <c r="BE5" s="478"/>
      <c r="BF5" s="478"/>
      <c r="BG5" s="478"/>
      <c r="BH5" s="478"/>
      <c r="BI5" s="478"/>
      <c r="BJ5" s="478"/>
      <c r="BK5" s="478"/>
      <c r="BL5" s="478"/>
      <c r="BM5" s="478"/>
      <c r="BN5" s="478"/>
      <c r="BO5" s="478"/>
      <c r="BP5" s="478"/>
      <c r="BQ5" s="478"/>
      <c r="BR5" s="478"/>
      <c r="BS5" s="219"/>
      <c r="BT5" s="482" t="s">
        <v>516</v>
      </c>
      <c r="BU5" s="482"/>
      <c r="BV5" s="482"/>
      <c r="BW5" s="483" t="str">
        <f>IF(ISBLANK('1 - Ident'!S17),"",'1 - Ident'!S17)</f>
        <v/>
      </c>
      <c r="BX5" s="483"/>
      <c r="BY5" s="483"/>
      <c r="BZ5" s="483"/>
      <c r="CA5" s="483"/>
      <c r="CB5" s="483"/>
      <c r="CC5" s="483"/>
      <c r="CD5" s="483"/>
      <c r="CE5" s="210"/>
    </row>
    <row r="6" spans="1:83" ht="6.75" customHeight="1" x14ac:dyDescent="0.2">
      <c r="A6" s="333"/>
      <c r="B6" s="334"/>
      <c r="C6" s="334"/>
      <c r="D6" s="334"/>
      <c r="E6" s="334"/>
      <c r="F6" s="334"/>
      <c r="G6" s="334"/>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1"/>
      <c r="AN6" s="481"/>
      <c r="AO6" s="481"/>
      <c r="AP6" s="481"/>
      <c r="AQ6" s="481"/>
      <c r="AR6" s="481"/>
      <c r="AS6" s="481"/>
      <c r="AT6" s="481"/>
      <c r="AU6" s="481"/>
      <c r="AV6" s="481"/>
      <c r="AW6" s="481"/>
      <c r="AX6" s="481"/>
      <c r="AY6" s="481"/>
      <c r="AZ6" s="481"/>
      <c r="BA6" s="481"/>
      <c r="BB6" s="481"/>
      <c r="BC6" s="481"/>
      <c r="BD6" s="481"/>
      <c r="BE6" s="481"/>
      <c r="BF6" s="481"/>
      <c r="BG6" s="481"/>
      <c r="BH6" s="481"/>
      <c r="BI6" s="481"/>
      <c r="BJ6" s="481"/>
      <c r="BK6" s="481"/>
      <c r="BL6" s="481"/>
      <c r="BM6" s="481"/>
      <c r="BN6" s="481"/>
      <c r="BO6" s="481"/>
      <c r="BP6" s="481"/>
      <c r="BQ6" s="481"/>
      <c r="BR6" s="481"/>
      <c r="BS6" s="221"/>
      <c r="BT6" s="221"/>
      <c r="BU6" s="221"/>
      <c r="BV6" s="60"/>
      <c r="BW6" s="56"/>
      <c r="BX6" s="56"/>
      <c r="BY6" s="211"/>
      <c r="BZ6" s="211"/>
      <c r="CA6" s="211"/>
      <c r="CB6" s="211"/>
      <c r="CC6" s="211"/>
      <c r="CD6" s="211"/>
      <c r="CE6" s="212"/>
    </row>
    <row r="7" spans="1:83" ht="4.5" customHeight="1" x14ac:dyDescent="0.2">
      <c r="A7" s="29"/>
      <c r="B7" s="30"/>
      <c r="C7" s="31"/>
      <c r="D7" s="32"/>
      <c r="E7" s="32"/>
      <c r="F7" s="32"/>
      <c r="G7" s="32"/>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52"/>
      <c r="BX7" s="52"/>
      <c r="BY7" s="52"/>
      <c r="BZ7" s="52"/>
      <c r="CA7" s="52"/>
      <c r="CB7" s="52"/>
      <c r="CC7" s="52"/>
      <c r="CD7" s="52"/>
      <c r="CE7" s="52"/>
    </row>
    <row r="8" spans="1:83" ht="27.75" customHeight="1" x14ac:dyDescent="0.2">
      <c r="A8" s="484" t="s">
        <v>459</v>
      </c>
      <c r="B8" s="485"/>
      <c r="C8" s="485"/>
      <c r="D8" s="485"/>
      <c r="E8" s="485"/>
      <c r="F8" s="485"/>
      <c r="G8" s="485"/>
      <c r="H8" s="485"/>
      <c r="I8" s="485"/>
      <c r="J8" s="485"/>
      <c r="K8" s="485"/>
      <c r="L8" s="485"/>
      <c r="M8" s="485"/>
      <c r="N8" s="485"/>
      <c r="O8" s="485"/>
      <c r="P8" s="485"/>
      <c r="Q8" s="485"/>
      <c r="R8" s="485"/>
      <c r="S8" s="485"/>
      <c r="T8" s="485"/>
      <c r="U8" s="485"/>
      <c r="V8" s="485"/>
      <c r="W8" s="485"/>
      <c r="X8" s="485"/>
      <c r="Y8" s="485"/>
      <c r="Z8" s="485"/>
      <c r="AA8" s="485"/>
      <c r="AB8" s="485"/>
      <c r="AC8" s="485"/>
      <c r="AD8" s="485"/>
      <c r="AE8" s="485"/>
      <c r="AF8" s="485"/>
      <c r="AG8" s="485"/>
      <c r="AH8" s="485"/>
      <c r="AI8" s="485"/>
      <c r="AJ8" s="485"/>
      <c r="AK8" s="485"/>
      <c r="AL8" s="485"/>
      <c r="AM8" s="485"/>
      <c r="AN8" s="485"/>
      <c r="AO8" s="485"/>
      <c r="AP8" s="485"/>
      <c r="AQ8" s="485"/>
      <c r="AR8" s="485"/>
      <c r="AS8" s="485"/>
      <c r="AT8" s="485"/>
      <c r="AU8" s="485"/>
      <c r="AV8" s="485"/>
      <c r="AW8" s="485"/>
      <c r="AX8" s="485"/>
      <c r="AY8" s="485"/>
      <c r="AZ8" s="485"/>
      <c r="BA8" s="485"/>
      <c r="BB8" s="485"/>
      <c r="BC8" s="485"/>
      <c r="BD8" s="485"/>
      <c r="BE8" s="485"/>
      <c r="BF8" s="485"/>
      <c r="BG8" s="485"/>
      <c r="BH8" s="485"/>
      <c r="BI8" s="485"/>
      <c r="BJ8" s="485"/>
      <c r="BK8" s="485"/>
      <c r="BL8" s="485"/>
      <c r="BM8" s="485"/>
      <c r="BN8" s="485"/>
      <c r="BO8" s="485"/>
      <c r="BP8" s="485"/>
      <c r="BQ8" s="485"/>
      <c r="BR8" s="485"/>
      <c r="BS8" s="485"/>
      <c r="BT8" s="485"/>
      <c r="BU8" s="485"/>
      <c r="BV8" s="485"/>
      <c r="BW8" s="485"/>
      <c r="BX8" s="485"/>
      <c r="BY8" s="485"/>
      <c r="BZ8" s="485"/>
      <c r="CA8" s="485"/>
      <c r="CB8" s="485"/>
      <c r="CC8" s="485"/>
      <c r="CD8" s="485"/>
      <c r="CE8" s="486"/>
    </row>
    <row r="9" spans="1:83" ht="4.5" customHeight="1" x14ac:dyDescent="0.2">
      <c r="A9" s="487"/>
      <c r="B9" s="488"/>
      <c r="C9" s="488"/>
      <c r="D9" s="488"/>
      <c r="E9" s="488"/>
      <c r="F9" s="488"/>
      <c r="G9" s="488"/>
      <c r="H9" s="488"/>
      <c r="I9" s="488"/>
      <c r="J9" s="488"/>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88"/>
      <c r="AM9" s="488"/>
      <c r="AN9" s="488"/>
      <c r="AO9" s="488"/>
      <c r="AP9" s="488"/>
      <c r="AQ9" s="488"/>
      <c r="AR9" s="488"/>
      <c r="AS9" s="488"/>
      <c r="AT9" s="488"/>
      <c r="AU9" s="488"/>
      <c r="AV9" s="488"/>
      <c r="AW9" s="488"/>
      <c r="AX9" s="488"/>
      <c r="AY9" s="488"/>
      <c r="AZ9" s="488"/>
      <c r="BA9" s="488"/>
      <c r="BB9" s="488"/>
      <c r="BC9" s="488"/>
      <c r="BD9" s="488"/>
      <c r="BE9" s="488"/>
      <c r="BF9" s="488"/>
      <c r="BG9" s="488"/>
      <c r="BH9" s="488"/>
      <c r="BI9" s="489"/>
      <c r="BJ9" s="489"/>
      <c r="BK9" s="488"/>
      <c r="BL9" s="488"/>
      <c r="BM9" s="488"/>
      <c r="BN9" s="489"/>
      <c r="BO9" s="489"/>
      <c r="BP9" s="488"/>
      <c r="BQ9" s="488"/>
      <c r="BR9" s="488"/>
      <c r="BS9" s="488"/>
      <c r="BT9" s="488"/>
      <c r="BU9" s="488"/>
      <c r="BV9" s="488"/>
      <c r="BW9" s="488"/>
      <c r="BX9" s="488"/>
      <c r="BY9" s="488"/>
      <c r="BZ9" s="488"/>
      <c r="CA9" s="488"/>
      <c r="CB9" s="488"/>
      <c r="CC9" s="488"/>
      <c r="CD9" s="488"/>
      <c r="CE9" s="490"/>
    </row>
    <row r="10" spans="1:83" ht="18" customHeight="1" x14ac:dyDescent="0.2">
      <c r="A10" s="491" t="s">
        <v>452</v>
      </c>
      <c r="B10" s="492"/>
      <c r="C10" s="492"/>
      <c r="D10" s="492"/>
      <c r="E10" s="492"/>
      <c r="F10" s="492"/>
      <c r="G10" s="492"/>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2"/>
      <c r="AY10" s="492"/>
      <c r="AZ10" s="492"/>
      <c r="BA10" s="492"/>
      <c r="BB10" s="492"/>
      <c r="BC10" s="492"/>
      <c r="BD10" s="492"/>
      <c r="BE10" s="492"/>
      <c r="BF10" s="492"/>
      <c r="BG10" s="492"/>
      <c r="BH10" s="492"/>
      <c r="BI10" s="492"/>
      <c r="BJ10" s="492"/>
      <c r="BK10" s="492"/>
      <c r="BL10" s="492"/>
      <c r="BM10" s="492"/>
      <c r="BN10" s="492"/>
      <c r="BO10" s="492"/>
      <c r="BP10" s="492"/>
      <c r="BQ10" s="492"/>
      <c r="BR10" s="492"/>
      <c r="BS10" s="492"/>
      <c r="BT10" s="492"/>
      <c r="BU10" s="492"/>
      <c r="BV10" s="492"/>
      <c r="BW10" s="492"/>
      <c r="BX10" s="492"/>
      <c r="BY10" s="492"/>
      <c r="BZ10" s="492"/>
      <c r="CA10" s="492"/>
      <c r="CB10" s="492"/>
      <c r="CC10" s="492"/>
      <c r="CD10" s="492"/>
      <c r="CE10" s="493"/>
    </row>
    <row r="11" spans="1:83" ht="25.5" customHeight="1" x14ac:dyDescent="0.2">
      <c r="A11" s="494" t="s">
        <v>453</v>
      </c>
      <c r="B11" s="495"/>
      <c r="C11" s="495"/>
      <c r="D11" s="495"/>
      <c r="E11" s="495"/>
      <c r="F11" s="495"/>
      <c r="G11" s="495"/>
      <c r="H11" s="495"/>
      <c r="I11" s="495"/>
      <c r="J11" s="495"/>
      <c r="K11" s="495"/>
      <c r="L11" s="495"/>
      <c r="M11" s="495"/>
      <c r="N11" s="495"/>
      <c r="O11" s="495"/>
      <c r="P11" s="495"/>
      <c r="Q11" s="495"/>
      <c r="R11" s="495"/>
      <c r="S11" s="495"/>
      <c r="T11" s="495"/>
      <c r="U11" s="495"/>
      <c r="V11" s="495"/>
      <c r="W11" s="495"/>
      <c r="X11" s="495"/>
      <c r="Y11" s="496"/>
      <c r="Z11" s="497" t="s">
        <v>4</v>
      </c>
      <c r="AA11" s="498"/>
      <c r="AB11" s="498"/>
      <c r="AC11" s="499"/>
      <c r="AD11" s="497" t="s">
        <v>93</v>
      </c>
      <c r="AE11" s="498"/>
      <c r="AF11" s="498"/>
      <c r="AG11" s="498"/>
      <c r="AH11" s="498"/>
      <c r="AI11" s="498"/>
      <c r="AJ11" s="498"/>
      <c r="AK11" s="498"/>
      <c r="AL11" s="498"/>
      <c r="AM11" s="498"/>
      <c r="AN11" s="499"/>
      <c r="AO11" s="81"/>
      <c r="AP11" s="82"/>
      <c r="AQ11" s="500" t="s">
        <v>118</v>
      </c>
      <c r="AR11" s="500"/>
      <c r="AS11" s="500"/>
      <c r="AT11" s="500"/>
      <c r="AU11" s="500"/>
      <c r="AV11" s="500"/>
      <c r="AW11" s="500"/>
      <c r="AX11" s="500"/>
      <c r="AY11" s="500"/>
      <c r="AZ11" s="500"/>
      <c r="BA11" s="500"/>
      <c r="BB11" s="500"/>
      <c r="BC11" s="500"/>
      <c r="BD11" s="500"/>
      <c r="BE11" s="500"/>
      <c r="BF11" s="500"/>
      <c r="BG11" s="500"/>
      <c r="BH11" s="500"/>
      <c r="BI11" s="500"/>
      <c r="BJ11" s="500"/>
      <c r="BK11" s="500"/>
      <c r="BL11" s="500"/>
      <c r="BM11" s="500"/>
      <c r="BN11" s="500"/>
      <c r="BO11" s="500"/>
      <c r="BP11" s="501"/>
      <c r="BQ11" s="502" t="s">
        <v>16</v>
      </c>
      <c r="BR11" s="500"/>
      <c r="BS11" s="500"/>
      <c r="BT11" s="501"/>
      <c r="BU11" s="502" t="s">
        <v>93</v>
      </c>
      <c r="BV11" s="500"/>
      <c r="BW11" s="500"/>
      <c r="BX11" s="500"/>
      <c r="BY11" s="500"/>
      <c r="BZ11" s="500"/>
      <c r="CA11" s="500"/>
      <c r="CB11" s="500"/>
      <c r="CC11" s="500"/>
      <c r="CD11" s="500"/>
      <c r="CE11" s="503"/>
    </row>
    <row r="12" spans="1:83" ht="18" customHeight="1" x14ac:dyDescent="0.2">
      <c r="A12" s="519" t="s">
        <v>454</v>
      </c>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2"/>
      <c r="Z12" s="393">
        <v>575</v>
      </c>
      <c r="AA12" s="394"/>
      <c r="AB12" s="394"/>
      <c r="AC12" s="395"/>
      <c r="AD12" s="233" t="s">
        <v>6</v>
      </c>
      <c r="AE12" s="517"/>
      <c r="AF12" s="517"/>
      <c r="AG12" s="517"/>
      <c r="AH12" s="517"/>
      <c r="AI12" s="517"/>
      <c r="AJ12" s="517"/>
      <c r="AK12" s="517"/>
      <c r="AL12" s="517"/>
      <c r="AM12" s="517"/>
      <c r="AN12" s="520"/>
      <c r="AO12" s="228"/>
      <c r="AP12" s="228"/>
      <c r="AQ12" s="521" t="s">
        <v>455</v>
      </c>
      <c r="AR12" s="522"/>
      <c r="AS12" s="522"/>
      <c r="AT12" s="522"/>
      <c r="AU12" s="522"/>
      <c r="AV12" s="522"/>
      <c r="AW12" s="522"/>
      <c r="AX12" s="522"/>
      <c r="AY12" s="522"/>
      <c r="AZ12" s="522"/>
      <c r="BA12" s="522"/>
      <c r="BB12" s="522"/>
      <c r="BC12" s="522"/>
      <c r="BD12" s="522"/>
      <c r="BE12" s="522"/>
      <c r="BF12" s="522"/>
      <c r="BG12" s="522"/>
      <c r="BH12" s="522"/>
      <c r="BI12" s="522"/>
      <c r="BJ12" s="522"/>
      <c r="BK12" s="522"/>
      <c r="BL12" s="522"/>
      <c r="BM12" s="522"/>
      <c r="BN12" s="522"/>
      <c r="BO12" s="522"/>
      <c r="BP12" s="523"/>
      <c r="BQ12" s="524">
        <v>9760</v>
      </c>
      <c r="BR12" s="394"/>
      <c r="BS12" s="394"/>
      <c r="BT12" s="395"/>
      <c r="BU12" s="168" t="s">
        <v>6</v>
      </c>
      <c r="BV12" s="525"/>
      <c r="BW12" s="525"/>
      <c r="BX12" s="525"/>
      <c r="BY12" s="525"/>
      <c r="BZ12" s="525"/>
      <c r="CA12" s="525"/>
      <c r="CB12" s="525"/>
      <c r="CC12" s="525"/>
      <c r="CD12" s="525"/>
      <c r="CE12" s="526"/>
    </row>
    <row r="13" spans="1:83" ht="18" customHeight="1" x14ac:dyDescent="0.2">
      <c r="A13" s="504"/>
      <c r="B13" s="505"/>
      <c r="C13" s="505"/>
      <c r="D13" s="505"/>
      <c r="E13" s="505"/>
      <c r="F13" s="505"/>
      <c r="G13" s="505"/>
      <c r="H13" s="505"/>
      <c r="I13" s="505"/>
      <c r="J13" s="505"/>
      <c r="K13" s="505"/>
      <c r="L13" s="505"/>
      <c r="M13" s="505"/>
      <c r="N13" s="505"/>
      <c r="O13" s="505"/>
      <c r="P13" s="505"/>
      <c r="Q13" s="505"/>
      <c r="R13" s="505"/>
      <c r="S13" s="505"/>
      <c r="T13" s="505"/>
      <c r="U13" s="505"/>
      <c r="V13" s="505"/>
      <c r="W13" s="505"/>
      <c r="X13" s="505"/>
      <c r="Y13" s="506"/>
      <c r="Z13" s="507" t="str">
        <f>IF(A13="","",VLOOKUP(A13,'RC4060 Codes'!F3:G91,2,FALSE))</f>
        <v/>
      </c>
      <c r="AA13" s="464"/>
      <c r="AB13" s="464"/>
      <c r="AC13" s="508"/>
      <c r="AD13" s="192"/>
      <c r="AE13" s="509"/>
      <c r="AF13" s="509"/>
      <c r="AG13" s="509"/>
      <c r="AH13" s="509"/>
      <c r="AI13" s="509"/>
      <c r="AJ13" s="509"/>
      <c r="AK13" s="509"/>
      <c r="AL13" s="509"/>
      <c r="AM13" s="509"/>
      <c r="AN13" s="510"/>
      <c r="AO13" s="229"/>
      <c r="AP13" s="229"/>
      <c r="AQ13" s="511" t="s">
        <v>52</v>
      </c>
      <c r="AR13" s="512"/>
      <c r="AS13" s="512"/>
      <c r="AT13" s="512"/>
      <c r="AU13" s="512"/>
      <c r="AV13" s="512"/>
      <c r="AW13" s="512"/>
      <c r="AX13" s="512"/>
      <c r="AY13" s="512"/>
      <c r="AZ13" s="512"/>
      <c r="BA13" s="512"/>
      <c r="BB13" s="512"/>
      <c r="BC13" s="512"/>
      <c r="BD13" s="512"/>
      <c r="BE13" s="512"/>
      <c r="BF13" s="512"/>
      <c r="BG13" s="512"/>
      <c r="BH13" s="512"/>
      <c r="BI13" s="512"/>
      <c r="BJ13" s="512"/>
      <c r="BK13" s="512"/>
      <c r="BL13" s="512"/>
      <c r="BM13" s="512"/>
      <c r="BN13" s="512"/>
      <c r="BO13" s="512"/>
      <c r="BP13" s="513"/>
      <c r="BQ13" s="514" t="s">
        <v>73</v>
      </c>
      <c r="BR13" s="514"/>
      <c r="BS13" s="514"/>
      <c r="BT13" s="515"/>
      <c r="BU13" s="516"/>
      <c r="BV13" s="517"/>
      <c r="BW13" s="517"/>
      <c r="BX13" s="517"/>
      <c r="BY13" s="517"/>
      <c r="BZ13" s="517"/>
      <c r="CA13" s="517"/>
      <c r="CB13" s="517"/>
      <c r="CC13" s="517"/>
      <c r="CD13" s="517"/>
      <c r="CE13" s="518"/>
    </row>
    <row r="14" spans="1:83" ht="18" customHeight="1" x14ac:dyDescent="0.2">
      <c r="A14" s="504"/>
      <c r="B14" s="505"/>
      <c r="C14" s="505"/>
      <c r="D14" s="505"/>
      <c r="E14" s="505"/>
      <c r="F14" s="505"/>
      <c r="G14" s="505"/>
      <c r="H14" s="505"/>
      <c r="I14" s="505"/>
      <c r="J14" s="505"/>
      <c r="K14" s="505"/>
      <c r="L14" s="505"/>
      <c r="M14" s="505"/>
      <c r="N14" s="505"/>
      <c r="O14" s="505"/>
      <c r="P14" s="505"/>
      <c r="Q14" s="505"/>
      <c r="R14" s="505"/>
      <c r="S14" s="505"/>
      <c r="T14" s="505"/>
      <c r="U14" s="505"/>
      <c r="V14" s="505"/>
      <c r="W14" s="505"/>
      <c r="X14" s="505"/>
      <c r="Y14" s="506"/>
      <c r="Z14" s="507" t="str">
        <f>IF(A14="","",VLOOKUP(A14,'RC4060 Codes'!F3:G91,2,FALSE))</f>
        <v/>
      </c>
      <c r="AA14" s="464"/>
      <c r="AB14" s="464"/>
      <c r="AC14" s="508"/>
      <c r="AD14" s="193"/>
      <c r="AE14" s="531"/>
      <c r="AF14" s="531"/>
      <c r="AG14" s="531"/>
      <c r="AH14" s="531"/>
      <c r="AI14" s="531"/>
      <c r="AJ14" s="531"/>
      <c r="AK14" s="531"/>
      <c r="AL14" s="531"/>
      <c r="AM14" s="531"/>
      <c r="AN14" s="532"/>
      <c r="AO14" s="181"/>
      <c r="AP14" s="181"/>
      <c r="AQ14" s="533" t="s">
        <v>512</v>
      </c>
      <c r="AR14" s="533"/>
      <c r="AS14" s="533"/>
      <c r="AT14" s="533"/>
      <c r="AU14" s="533"/>
      <c r="AV14" s="533"/>
      <c r="AW14" s="533"/>
      <c r="AX14" s="533"/>
      <c r="AY14" s="533"/>
      <c r="AZ14" s="533"/>
      <c r="BA14" s="533"/>
      <c r="BB14" s="533"/>
      <c r="BC14" s="533"/>
      <c r="BD14" s="533"/>
      <c r="BE14" s="533"/>
      <c r="BF14" s="533"/>
      <c r="BG14" s="533"/>
      <c r="BH14" s="533"/>
      <c r="BI14" s="533"/>
      <c r="BJ14" s="533"/>
      <c r="BK14" s="533"/>
      <c r="BL14" s="533"/>
      <c r="BM14" s="533"/>
      <c r="BN14" s="533"/>
      <c r="BO14" s="533"/>
      <c r="BP14" s="533"/>
      <c r="BQ14" s="524">
        <v>9792</v>
      </c>
      <c r="BR14" s="394"/>
      <c r="BS14" s="394"/>
      <c r="BT14" s="395"/>
      <c r="BU14" s="516"/>
      <c r="BV14" s="517"/>
      <c r="BW14" s="517"/>
      <c r="BX14" s="517"/>
      <c r="BY14" s="517"/>
      <c r="BZ14" s="517"/>
      <c r="CA14" s="517"/>
      <c r="CB14" s="517"/>
      <c r="CC14" s="517"/>
      <c r="CD14" s="517"/>
      <c r="CE14" s="518"/>
    </row>
    <row r="15" spans="1:83" ht="18" customHeight="1" x14ac:dyDescent="0.2">
      <c r="A15" s="504"/>
      <c r="B15" s="505"/>
      <c r="C15" s="505"/>
      <c r="D15" s="505"/>
      <c r="E15" s="505"/>
      <c r="F15" s="505"/>
      <c r="G15" s="505"/>
      <c r="H15" s="505"/>
      <c r="I15" s="505"/>
      <c r="J15" s="505"/>
      <c r="K15" s="505"/>
      <c r="L15" s="505"/>
      <c r="M15" s="505"/>
      <c r="N15" s="505"/>
      <c r="O15" s="505"/>
      <c r="P15" s="505"/>
      <c r="Q15" s="505"/>
      <c r="R15" s="505"/>
      <c r="S15" s="505"/>
      <c r="T15" s="505"/>
      <c r="U15" s="505"/>
      <c r="V15" s="505"/>
      <c r="W15" s="505"/>
      <c r="X15" s="505"/>
      <c r="Y15" s="506"/>
      <c r="Z15" s="507" t="str">
        <f>IF(A15="","",VLOOKUP(A15,'RC4060 Codes'!F3:G91,2,FALSE))</f>
        <v/>
      </c>
      <c r="AA15" s="464"/>
      <c r="AB15" s="464"/>
      <c r="AC15" s="508"/>
      <c r="AD15" s="194"/>
      <c r="AE15" s="517"/>
      <c r="AF15" s="517"/>
      <c r="AG15" s="517"/>
      <c r="AH15" s="517"/>
      <c r="AI15" s="517"/>
      <c r="AJ15" s="517"/>
      <c r="AK15" s="517"/>
      <c r="AL15" s="517"/>
      <c r="AM15" s="517"/>
      <c r="AN15" s="520"/>
      <c r="AO15" s="83"/>
      <c r="AP15" s="84"/>
      <c r="AQ15" s="527" t="s">
        <v>517</v>
      </c>
      <c r="AR15" s="528"/>
      <c r="AS15" s="528"/>
      <c r="AT15" s="528"/>
      <c r="AU15" s="528"/>
      <c r="AV15" s="528"/>
      <c r="AW15" s="528"/>
      <c r="AX15" s="528"/>
      <c r="AY15" s="528"/>
      <c r="AZ15" s="528"/>
      <c r="BA15" s="528"/>
      <c r="BB15" s="528"/>
      <c r="BC15" s="528"/>
      <c r="BD15" s="528"/>
      <c r="BE15" s="528"/>
      <c r="BF15" s="528"/>
      <c r="BG15" s="528"/>
      <c r="BH15" s="528"/>
      <c r="BI15" s="528"/>
      <c r="BJ15" s="528"/>
      <c r="BK15" s="528"/>
      <c r="BL15" s="528"/>
      <c r="BM15" s="528"/>
      <c r="BN15" s="528"/>
      <c r="BO15" s="528"/>
      <c r="BP15" s="529"/>
      <c r="BQ15" s="530">
        <v>9795</v>
      </c>
      <c r="BR15" s="514"/>
      <c r="BS15" s="514"/>
      <c r="BT15" s="515"/>
      <c r="BU15" s="516"/>
      <c r="BV15" s="517"/>
      <c r="BW15" s="517"/>
      <c r="BX15" s="517"/>
      <c r="BY15" s="517"/>
      <c r="BZ15" s="517"/>
      <c r="CA15" s="517"/>
      <c r="CB15" s="517"/>
      <c r="CC15" s="517"/>
      <c r="CD15" s="517"/>
      <c r="CE15" s="518"/>
    </row>
    <row r="16" spans="1:83" ht="18" customHeight="1" x14ac:dyDescent="0.2">
      <c r="A16" s="504"/>
      <c r="B16" s="505"/>
      <c r="C16" s="505"/>
      <c r="D16" s="505"/>
      <c r="E16" s="505"/>
      <c r="F16" s="505"/>
      <c r="G16" s="505"/>
      <c r="H16" s="505"/>
      <c r="I16" s="505"/>
      <c r="J16" s="505"/>
      <c r="K16" s="505"/>
      <c r="L16" s="505"/>
      <c r="M16" s="505"/>
      <c r="N16" s="505"/>
      <c r="O16" s="505"/>
      <c r="P16" s="505"/>
      <c r="Q16" s="505"/>
      <c r="R16" s="505"/>
      <c r="S16" s="505"/>
      <c r="T16" s="505"/>
      <c r="U16" s="505"/>
      <c r="V16" s="505"/>
      <c r="W16" s="505"/>
      <c r="X16" s="505"/>
      <c r="Y16" s="506"/>
      <c r="Z16" s="507" t="str">
        <f>IF(A16="","",VLOOKUP(A16,'RC4060 Codes'!F3:G91,2,FALSE))</f>
        <v/>
      </c>
      <c r="AA16" s="464"/>
      <c r="AB16" s="464"/>
      <c r="AC16" s="508"/>
      <c r="AD16" s="194"/>
      <c r="AE16" s="517"/>
      <c r="AF16" s="517"/>
      <c r="AG16" s="517"/>
      <c r="AH16" s="517"/>
      <c r="AI16" s="517"/>
      <c r="AJ16" s="517"/>
      <c r="AK16" s="517"/>
      <c r="AL16" s="517"/>
      <c r="AM16" s="517"/>
      <c r="AN16" s="520"/>
      <c r="AO16" s="176"/>
      <c r="AP16" s="177"/>
      <c r="AQ16" s="390" t="s">
        <v>53</v>
      </c>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2"/>
      <c r="BQ16" s="530" t="s">
        <v>74</v>
      </c>
      <c r="BR16" s="514"/>
      <c r="BS16" s="514"/>
      <c r="BT16" s="515"/>
      <c r="BU16" s="516"/>
      <c r="BV16" s="517"/>
      <c r="BW16" s="517"/>
      <c r="BX16" s="517"/>
      <c r="BY16" s="517"/>
      <c r="BZ16" s="517"/>
      <c r="CA16" s="517"/>
      <c r="CB16" s="517"/>
      <c r="CC16" s="517"/>
      <c r="CD16" s="517"/>
      <c r="CE16" s="518"/>
    </row>
    <row r="17" spans="1:83" ht="18" customHeight="1" x14ac:dyDescent="0.2">
      <c r="A17" s="504"/>
      <c r="B17" s="505"/>
      <c r="C17" s="505"/>
      <c r="D17" s="505"/>
      <c r="E17" s="505"/>
      <c r="F17" s="505"/>
      <c r="G17" s="505"/>
      <c r="H17" s="505"/>
      <c r="I17" s="505"/>
      <c r="J17" s="505"/>
      <c r="K17" s="505"/>
      <c r="L17" s="505"/>
      <c r="M17" s="505"/>
      <c r="N17" s="505"/>
      <c r="O17" s="505"/>
      <c r="P17" s="505"/>
      <c r="Q17" s="505"/>
      <c r="R17" s="505"/>
      <c r="S17" s="505"/>
      <c r="T17" s="505"/>
      <c r="U17" s="505"/>
      <c r="V17" s="505"/>
      <c r="W17" s="505"/>
      <c r="X17" s="505"/>
      <c r="Y17" s="506"/>
      <c r="Z17" s="507" t="str">
        <f>IF(A17="","",VLOOKUP(A17,'RC4060 Codes'!F3:G91,2,FALSE))</f>
        <v/>
      </c>
      <c r="AA17" s="464"/>
      <c r="AB17" s="464"/>
      <c r="AC17" s="508"/>
      <c r="AD17" s="195"/>
      <c r="AE17" s="534"/>
      <c r="AF17" s="534"/>
      <c r="AG17" s="534"/>
      <c r="AH17" s="534"/>
      <c r="AI17" s="534"/>
      <c r="AJ17" s="534"/>
      <c r="AK17" s="534"/>
      <c r="AL17" s="534"/>
      <c r="AM17" s="534"/>
      <c r="AN17" s="535"/>
      <c r="AO17" s="83"/>
      <c r="AP17" s="84"/>
      <c r="AQ17" s="390" t="s">
        <v>54</v>
      </c>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2"/>
      <c r="BQ17" s="530" t="s">
        <v>75</v>
      </c>
      <c r="BR17" s="514"/>
      <c r="BS17" s="514"/>
      <c r="BT17" s="515"/>
      <c r="BU17" s="516"/>
      <c r="BV17" s="517"/>
      <c r="BW17" s="517"/>
      <c r="BX17" s="517"/>
      <c r="BY17" s="517"/>
      <c r="BZ17" s="517"/>
      <c r="CA17" s="517"/>
      <c r="CB17" s="517"/>
      <c r="CC17" s="517"/>
      <c r="CD17" s="517"/>
      <c r="CE17" s="518"/>
    </row>
    <row r="18" spans="1:83" ht="18" customHeight="1" x14ac:dyDescent="0.2">
      <c r="A18" s="504"/>
      <c r="B18" s="505"/>
      <c r="C18" s="505"/>
      <c r="D18" s="505"/>
      <c r="E18" s="505"/>
      <c r="F18" s="505"/>
      <c r="G18" s="505"/>
      <c r="H18" s="505"/>
      <c r="I18" s="505"/>
      <c r="J18" s="505"/>
      <c r="K18" s="505"/>
      <c r="L18" s="505"/>
      <c r="M18" s="505"/>
      <c r="N18" s="505"/>
      <c r="O18" s="505"/>
      <c r="P18" s="505"/>
      <c r="Q18" s="505"/>
      <c r="R18" s="505"/>
      <c r="S18" s="505"/>
      <c r="T18" s="505"/>
      <c r="U18" s="505"/>
      <c r="V18" s="505"/>
      <c r="W18" s="505"/>
      <c r="X18" s="505"/>
      <c r="Y18" s="506"/>
      <c r="Z18" s="507" t="str">
        <f>IF(A18="","",VLOOKUP(A18,'RC4060 Codes'!F3:G91,2,FALSE))</f>
        <v/>
      </c>
      <c r="AA18" s="464"/>
      <c r="AB18" s="464"/>
      <c r="AC18" s="508"/>
      <c r="AD18" s="196"/>
      <c r="AE18" s="538"/>
      <c r="AF18" s="538"/>
      <c r="AG18" s="538"/>
      <c r="AH18" s="538"/>
      <c r="AI18" s="538"/>
      <c r="AJ18" s="538"/>
      <c r="AK18" s="538"/>
      <c r="AL18" s="538"/>
      <c r="AM18" s="538"/>
      <c r="AN18" s="539"/>
      <c r="AO18" s="83"/>
      <c r="AP18" s="84"/>
      <c r="AQ18" s="390" t="s">
        <v>55</v>
      </c>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2"/>
      <c r="BQ18" s="530">
        <v>9804</v>
      </c>
      <c r="BR18" s="514"/>
      <c r="BS18" s="514"/>
      <c r="BT18" s="515"/>
      <c r="BU18" s="516"/>
      <c r="BV18" s="517"/>
      <c r="BW18" s="517"/>
      <c r="BX18" s="517"/>
      <c r="BY18" s="517"/>
      <c r="BZ18" s="517"/>
      <c r="CA18" s="517"/>
      <c r="CB18" s="517"/>
      <c r="CC18" s="517"/>
      <c r="CD18" s="517"/>
      <c r="CE18" s="518"/>
    </row>
    <row r="19" spans="1:83" ht="18" customHeight="1" x14ac:dyDescent="0.2">
      <c r="A19" s="504"/>
      <c r="B19" s="505"/>
      <c r="C19" s="505"/>
      <c r="D19" s="505"/>
      <c r="E19" s="505"/>
      <c r="F19" s="505"/>
      <c r="G19" s="505"/>
      <c r="H19" s="505"/>
      <c r="I19" s="505"/>
      <c r="J19" s="505"/>
      <c r="K19" s="505"/>
      <c r="L19" s="505"/>
      <c r="M19" s="505"/>
      <c r="N19" s="505"/>
      <c r="O19" s="505"/>
      <c r="P19" s="505"/>
      <c r="Q19" s="505"/>
      <c r="R19" s="505"/>
      <c r="S19" s="505"/>
      <c r="T19" s="505"/>
      <c r="U19" s="505"/>
      <c r="V19" s="505"/>
      <c r="W19" s="505"/>
      <c r="X19" s="505"/>
      <c r="Y19" s="506"/>
      <c r="Z19" s="507" t="str">
        <f>IF(A19="","",VLOOKUP(A19,'RC4060 Codes'!F3:G91,2,FALSE))</f>
        <v/>
      </c>
      <c r="AA19" s="464"/>
      <c r="AB19" s="464"/>
      <c r="AC19" s="508"/>
      <c r="AD19" s="197"/>
      <c r="AE19" s="536"/>
      <c r="AF19" s="536"/>
      <c r="AG19" s="536"/>
      <c r="AH19" s="536"/>
      <c r="AI19" s="536"/>
      <c r="AJ19" s="536"/>
      <c r="AK19" s="536"/>
      <c r="AL19" s="536"/>
      <c r="AM19" s="536"/>
      <c r="AN19" s="537"/>
      <c r="AO19" s="83"/>
      <c r="AP19" s="84"/>
      <c r="AQ19" s="390" t="s">
        <v>56</v>
      </c>
      <c r="AR19" s="391"/>
      <c r="AS19" s="391"/>
      <c r="AT19" s="391"/>
      <c r="AU19" s="391"/>
      <c r="AV19" s="391"/>
      <c r="AW19" s="391"/>
      <c r="AX19" s="391"/>
      <c r="AY19" s="391"/>
      <c r="AZ19" s="391"/>
      <c r="BA19" s="391"/>
      <c r="BB19" s="391"/>
      <c r="BC19" s="391"/>
      <c r="BD19" s="391"/>
      <c r="BE19" s="391"/>
      <c r="BF19" s="391"/>
      <c r="BG19" s="391"/>
      <c r="BH19" s="391"/>
      <c r="BI19" s="391"/>
      <c r="BJ19" s="391"/>
      <c r="BK19" s="391"/>
      <c r="BL19" s="391"/>
      <c r="BM19" s="391"/>
      <c r="BN19" s="391"/>
      <c r="BO19" s="391"/>
      <c r="BP19" s="392"/>
      <c r="BQ19" s="530" t="s">
        <v>76</v>
      </c>
      <c r="BR19" s="514"/>
      <c r="BS19" s="514"/>
      <c r="BT19" s="515"/>
      <c r="BU19" s="516"/>
      <c r="BV19" s="517"/>
      <c r="BW19" s="517"/>
      <c r="BX19" s="517"/>
      <c r="BY19" s="517"/>
      <c r="BZ19" s="517"/>
      <c r="CA19" s="517"/>
      <c r="CB19" s="517"/>
      <c r="CC19" s="517"/>
      <c r="CD19" s="517"/>
      <c r="CE19" s="518"/>
    </row>
    <row r="20" spans="1:83" ht="18" customHeight="1" x14ac:dyDescent="0.2">
      <c r="A20" s="543" t="s">
        <v>519</v>
      </c>
      <c r="B20" s="544"/>
      <c r="C20" s="544"/>
      <c r="D20" s="544"/>
      <c r="E20" s="544"/>
      <c r="F20" s="544"/>
      <c r="G20" s="544"/>
      <c r="H20" s="544"/>
      <c r="I20" s="544"/>
      <c r="J20" s="544"/>
      <c r="K20" s="544"/>
      <c r="L20" s="544"/>
      <c r="M20" s="544"/>
      <c r="N20" s="544"/>
      <c r="O20" s="544"/>
      <c r="P20" s="544"/>
      <c r="Q20" s="544"/>
      <c r="R20" s="544"/>
      <c r="S20" s="544"/>
      <c r="T20" s="544"/>
      <c r="U20" s="544"/>
      <c r="V20" s="544"/>
      <c r="W20" s="544"/>
      <c r="X20" s="544"/>
      <c r="Y20" s="545"/>
      <c r="Z20" s="507"/>
      <c r="AA20" s="464"/>
      <c r="AB20" s="464"/>
      <c r="AC20" s="508"/>
      <c r="AD20" s="194"/>
      <c r="AE20" s="449"/>
      <c r="AF20" s="449"/>
      <c r="AG20" s="449"/>
      <c r="AH20" s="449"/>
      <c r="AI20" s="449"/>
      <c r="AJ20" s="449"/>
      <c r="AK20" s="449"/>
      <c r="AL20" s="449"/>
      <c r="AM20" s="449"/>
      <c r="AN20" s="450"/>
      <c r="AO20" s="83"/>
      <c r="AP20" s="84"/>
      <c r="AQ20" s="390" t="s">
        <v>57</v>
      </c>
      <c r="AR20" s="391"/>
      <c r="AS20" s="391"/>
      <c r="AT20" s="391"/>
      <c r="AU20" s="391"/>
      <c r="AV20" s="391"/>
      <c r="AW20" s="391"/>
      <c r="AX20" s="391"/>
      <c r="AY20" s="391"/>
      <c r="AZ20" s="391"/>
      <c r="BA20" s="391"/>
      <c r="BB20" s="391"/>
      <c r="BC20" s="391"/>
      <c r="BD20" s="391"/>
      <c r="BE20" s="391"/>
      <c r="BF20" s="391"/>
      <c r="BG20" s="391"/>
      <c r="BH20" s="391"/>
      <c r="BI20" s="391"/>
      <c r="BJ20" s="391"/>
      <c r="BK20" s="391"/>
      <c r="BL20" s="391"/>
      <c r="BM20" s="391"/>
      <c r="BN20" s="391"/>
      <c r="BO20" s="391"/>
      <c r="BP20" s="392"/>
      <c r="BQ20" s="530" t="s">
        <v>77</v>
      </c>
      <c r="BR20" s="514"/>
      <c r="BS20" s="514"/>
      <c r="BT20" s="515"/>
      <c r="BU20" s="516"/>
      <c r="BV20" s="517"/>
      <c r="BW20" s="517"/>
      <c r="BX20" s="517"/>
      <c r="BY20" s="517"/>
      <c r="BZ20" s="517"/>
      <c r="CA20" s="517"/>
      <c r="CB20" s="517"/>
      <c r="CC20" s="517"/>
      <c r="CD20" s="517"/>
      <c r="CE20" s="518"/>
    </row>
    <row r="21" spans="1:83" ht="18" customHeight="1" x14ac:dyDescent="0.2">
      <c r="A21" s="504"/>
      <c r="B21" s="505"/>
      <c r="C21" s="505"/>
      <c r="D21" s="505"/>
      <c r="E21" s="505"/>
      <c r="F21" s="505"/>
      <c r="G21" s="505"/>
      <c r="H21" s="505"/>
      <c r="I21" s="505"/>
      <c r="J21" s="505"/>
      <c r="K21" s="505"/>
      <c r="L21" s="505"/>
      <c r="M21" s="505"/>
      <c r="N21" s="505"/>
      <c r="O21" s="505"/>
      <c r="P21" s="505"/>
      <c r="Q21" s="505"/>
      <c r="R21" s="505"/>
      <c r="S21" s="505"/>
      <c r="T21" s="505"/>
      <c r="U21" s="505"/>
      <c r="V21" s="505"/>
      <c r="W21" s="505"/>
      <c r="X21" s="505"/>
      <c r="Y21" s="506"/>
      <c r="Z21" s="540"/>
      <c r="AA21" s="541"/>
      <c r="AB21" s="541"/>
      <c r="AC21" s="542"/>
      <c r="AD21" s="194"/>
      <c r="AE21" s="517"/>
      <c r="AF21" s="517"/>
      <c r="AG21" s="517"/>
      <c r="AH21" s="517"/>
      <c r="AI21" s="517"/>
      <c r="AJ21" s="517"/>
      <c r="AK21" s="517"/>
      <c r="AL21" s="517"/>
      <c r="AM21" s="517"/>
      <c r="AN21" s="520"/>
      <c r="AO21" s="83"/>
      <c r="AP21" s="84"/>
      <c r="AQ21" s="390" t="s">
        <v>58</v>
      </c>
      <c r="AR21" s="391"/>
      <c r="AS21" s="391"/>
      <c r="AT21" s="391"/>
      <c r="AU21" s="391"/>
      <c r="AV21" s="391"/>
      <c r="AW21" s="391"/>
      <c r="AX21" s="391"/>
      <c r="AY21" s="391"/>
      <c r="AZ21" s="391"/>
      <c r="BA21" s="391"/>
      <c r="BB21" s="391"/>
      <c r="BC21" s="391"/>
      <c r="BD21" s="391"/>
      <c r="BE21" s="391"/>
      <c r="BF21" s="391"/>
      <c r="BG21" s="391"/>
      <c r="BH21" s="391"/>
      <c r="BI21" s="391"/>
      <c r="BJ21" s="391"/>
      <c r="BK21" s="391"/>
      <c r="BL21" s="391"/>
      <c r="BM21" s="391"/>
      <c r="BN21" s="391"/>
      <c r="BO21" s="391"/>
      <c r="BP21" s="392"/>
      <c r="BQ21" s="530" t="s">
        <v>78</v>
      </c>
      <c r="BR21" s="514"/>
      <c r="BS21" s="514"/>
      <c r="BT21" s="515"/>
      <c r="BU21" s="516"/>
      <c r="BV21" s="517"/>
      <c r="BW21" s="517"/>
      <c r="BX21" s="517"/>
      <c r="BY21" s="517"/>
      <c r="BZ21" s="517"/>
      <c r="CA21" s="517"/>
      <c r="CB21" s="517"/>
      <c r="CC21" s="517"/>
      <c r="CD21" s="517"/>
      <c r="CE21" s="518"/>
    </row>
    <row r="22" spans="1:83" ht="18" customHeight="1" x14ac:dyDescent="0.2">
      <c r="A22" s="504"/>
      <c r="B22" s="505"/>
      <c r="C22" s="505"/>
      <c r="D22" s="505"/>
      <c r="E22" s="505"/>
      <c r="F22" s="505"/>
      <c r="G22" s="505"/>
      <c r="H22" s="505"/>
      <c r="I22" s="505"/>
      <c r="J22" s="505"/>
      <c r="K22" s="505"/>
      <c r="L22" s="505"/>
      <c r="M22" s="505"/>
      <c r="N22" s="505"/>
      <c r="O22" s="505"/>
      <c r="P22" s="505"/>
      <c r="Q22" s="505"/>
      <c r="R22" s="505"/>
      <c r="S22" s="505"/>
      <c r="T22" s="505"/>
      <c r="U22" s="505"/>
      <c r="V22" s="505"/>
      <c r="W22" s="505"/>
      <c r="X22" s="505"/>
      <c r="Y22" s="506"/>
      <c r="Z22" s="540"/>
      <c r="AA22" s="541"/>
      <c r="AB22" s="541"/>
      <c r="AC22" s="542"/>
      <c r="AD22" s="194"/>
      <c r="AE22" s="517"/>
      <c r="AF22" s="517"/>
      <c r="AG22" s="517"/>
      <c r="AH22" s="517"/>
      <c r="AI22" s="517"/>
      <c r="AJ22" s="517"/>
      <c r="AK22" s="517"/>
      <c r="AL22" s="517"/>
      <c r="AM22" s="517"/>
      <c r="AN22" s="520"/>
      <c r="AO22" s="83"/>
      <c r="AP22" s="84"/>
      <c r="AQ22" s="390" t="s">
        <v>59</v>
      </c>
      <c r="AR22" s="391"/>
      <c r="AS22" s="391"/>
      <c r="AT22" s="391"/>
      <c r="AU22" s="391"/>
      <c r="AV22" s="391"/>
      <c r="AW22" s="391"/>
      <c r="AX22" s="391"/>
      <c r="AY22" s="391"/>
      <c r="AZ22" s="391"/>
      <c r="BA22" s="391"/>
      <c r="BB22" s="391"/>
      <c r="BC22" s="391"/>
      <c r="BD22" s="391"/>
      <c r="BE22" s="391"/>
      <c r="BF22" s="391"/>
      <c r="BG22" s="391"/>
      <c r="BH22" s="391"/>
      <c r="BI22" s="391"/>
      <c r="BJ22" s="391"/>
      <c r="BK22" s="391"/>
      <c r="BL22" s="391"/>
      <c r="BM22" s="391"/>
      <c r="BN22" s="391"/>
      <c r="BO22" s="391"/>
      <c r="BP22" s="392"/>
      <c r="BQ22" s="530" t="s">
        <v>79</v>
      </c>
      <c r="BR22" s="514"/>
      <c r="BS22" s="514"/>
      <c r="BT22" s="515"/>
      <c r="BU22" s="516"/>
      <c r="BV22" s="517"/>
      <c r="BW22" s="517"/>
      <c r="BX22" s="517"/>
      <c r="BY22" s="517"/>
      <c r="BZ22" s="517"/>
      <c r="CA22" s="517"/>
      <c r="CB22" s="517"/>
      <c r="CC22" s="517"/>
      <c r="CD22" s="517"/>
      <c r="CE22" s="518"/>
    </row>
    <row r="23" spans="1:83" ht="18" customHeight="1" x14ac:dyDescent="0.2">
      <c r="A23" s="546" t="s">
        <v>36</v>
      </c>
      <c r="B23" s="547"/>
      <c r="C23" s="547"/>
      <c r="D23" s="547"/>
      <c r="E23" s="547"/>
      <c r="F23" s="547"/>
      <c r="G23" s="547"/>
      <c r="H23" s="547"/>
      <c r="I23" s="547"/>
      <c r="J23" s="547"/>
      <c r="K23" s="547"/>
      <c r="L23" s="547"/>
      <c r="M23" s="547"/>
      <c r="N23" s="547"/>
      <c r="O23" s="547"/>
      <c r="P23" s="547"/>
      <c r="Q23" s="547"/>
      <c r="R23" s="547"/>
      <c r="S23" s="547"/>
      <c r="T23" s="547"/>
      <c r="U23" s="547"/>
      <c r="V23" s="547"/>
      <c r="W23" s="547"/>
      <c r="X23" s="547"/>
      <c r="Y23" s="548"/>
      <c r="Z23" s="393">
        <v>9960</v>
      </c>
      <c r="AA23" s="394"/>
      <c r="AB23" s="394"/>
      <c r="AC23" s="395"/>
      <c r="AD23" s="217" t="s">
        <v>6</v>
      </c>
      <c r="AE23" s="549">
        <f>SUM(AD12:AN22)</f>
        <v>0</v>
      </c>
      <c r="AF23" s="549"/>
      <c r="AG23" s="549"/>
      <c r="AH23" s="549"/>
      <c r="AI23" s="549"/>
      <c r="AJ23" s="549"/>
      <c r="AK23" s="549"/>
      <c r="AL23" s="549"/>
      <c r="AM23" s="549"/>
      <c r="AN23" s="550"/>
      <c r="AO23" s="83"/>
      <c r="AP23" s="84"/>
      <c r="AQ23" s="390" t="s">
        <v>60</v>
      </c>
      <c r="AR23" s="391"/>
      <c r="AS23" s="391"/>
      <c r="AT23" s="391"/>
      <c r="AU23" s="391"/>
      <c r="AV23" s="391"/>
      <c r="AW23" s="391"/>
      <c r="AX23" s="391"/>
      <c r="AY23" s="391"/>
      <c r="AZ23" s="391"/>
      <c r="BA23" s="391"/>
      <c r="BB23" s="391"/>
      <c r="BC23" s="391"/>
      <c r="BD23" s="391"/>
      <c r="BE23" s="391"/>
      <c r="BF23" s="391"/>
      <c r="BG23" s="391"/>
      <c r="BH23" s="391"/>
      <c r="BI23" s="391"/>
      <c r="BJ23" s="391"/>
      <c r="BK23" s="391"/>
      <c r="BL23" s="391"/>
      <c r="BM23" s="391"/>
      <c r="BN23" s="391"/>
      <c r="BO23" s="391"/>
      <c r="BP23" s="392"/>
      <c r="BQ23" s="530" t="s">
        <v>80</v>
      </c>
      <c r="BR23" s="514"/>
      <c r="BS23" s="514"/>
      <c r="BT23" s="515"/>
      <c r="BU23" s="516"/>
      <c r="BV23" s="517"/>
      <c r="BW23" s="517"/>
      <c r="BX23" s="517"/>
      <c r="BY23" s="517"/>
      <c r="BZ23" s="517"/>
      <c r="CA23" s="517"/>
      <c r="CB23" s="517"/>
      <c r="CC23" s="517"/>
      <c r="CD23" s="517"/>
      <c r="CE23" s="518"/>
    </row>
    <row r="24" spans="1:83" ht="18" customHeight="1" x14ac:dyDescent="0.2">
      <c r="A24" s="87"/>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9"/>
      <c r="AO24" s="85"/>
      <c r="AP24" s="86"/>
      <c r="AQ24" s="390" t="s">
        <v>61</v>
      </c>
      <c r="AR24" s="391"/>
      <c r="AS24" s="391"/>
      <c r="AT24" s="391"/>
      <c r="AU24" s="391"/>
      <c r="AV24" s="391"/>
      <c r="AW24" s="391"/>
      <c r="AX24" s="391"/>
      <c r="AY24" s="391"/>
      <c r="AZ24" s="391"/>
      <c r="BA24" s="391"/>
      <c r="BB24" s="391"/>
      <c r="BC24" s="391"/>
      <c r="BD24" s="391"/>
      <c r="BE24" s="391"/>
      <c r="BF24" s="391"/>
      <c r="BG24" s="391"/>
      <c r="BH24" s="391"/>
      <c r="BI24" s="391"/>
      <c r="BJ24" s="391"/>
      <c r="BK24" s="391"/>
      <c r="BL24" s="391"/>
      <c r="BM24" s="391"/>
      <c r="BN24" s="391"/>
      <c r="BO24" s="391"/>
      <c r="BP24" s="392"/>
      <c r="BQ24" s="530" t="s">
        <v>81</v>
      </c>
      <c r="BR24" s="514"/>
      <c r="BS24" s="514"/>
      <c r="BT24" s="515"/>
      <c r="BU24" s="516"/>
      <c r="BV24" s="517"/>
      <c r="BW24" s="517"/>
      <c r="BX24" s="517"/>
      <c r="BY24" s="517"/>
      <c r="BZ24" s="517"/>
      <c r="CA24" s="517"/>
      <c r="CB24" s="517"/>
      <c r="CC24" s="517"/>
      <c r="CD24" s="517"/>
      <c r="CE24" s="518"/>
    </row>
    <row r="25" spans="1:83" ht="18" customHeight="1" x14ac:dyDescent="0.2">
      <c r="A25" s="554" t="s">
        <v>119</v>
      </c>
      <c r="B25" s="500"/>
      <c r="C25" s="500"/>
      <c r="D25" s="500"/>
      <c r="E25" s="500"/>
      <c r="F25" s="500"/>
      <c r="G25" s="500"/>
      <c r="H25" s="500"/>
      <c r="I25" s="500"/>
      <c r="J25" s="500"/>
      <c r="K25" s="500"/>
      <c r="L25" s="500"/>
      <c r="M25" s="500"/>
      <c r="N25" s="500"/>
      <c r="O25" s="500"/>
      <c r="P25" s="500"/>
      <c r="Q25" s="500"/>
      <c r="R25" s="500"/>
      <c r="S25" s="500"/>
      <c r="T25" s="500"/>
      <c r="U25" s="500"/>
      <c r="V25" s="500"/>
      <c r="W25" s="500"/>
      <c r="X25" s="500"/>
      <c r="Y25" s="501"/>
      <c r="Z25" s="502" t="s">
        <v>16</v>
      </c>
      <c r="AA25" s="500"/>
      <c r="AB25" s="500"/>
      <c r="AC25" s="501"/>
      <c r="AD25" s="502" t="s">
        <v>93</v>
      </c>
      <c r="AE25" s="500"/>
      <c r="AF25" s="500"/>
      <c r="AG25" s="500"/>
      <c r="AH25" s="500"/>
      <c r="AI25" s="500"/>
      <c r="AJ25" s="500"/>
      <c r="AK25" s="500"/>
      <c r="AL25" s="500"/>
      <c r="AM25" s="500"/>
      <c r="AN25" s="501"/>
      <c r="AO25" s="83"/>
      <c r="AP25" s="84"/>
      <c r="AQ25" s="555" t="s">
        <v>96</v>
      </c>
      <c r="AR25" s="556"/>
      <c r="AS25" s="556"/>
      <c r="AT25" s="556"/>
      <c r="AU25" s="556"/>
      <c r="AV25" s="556"/>
      <c r="AW25" s="556"/>
      <c r="AX25" s="556"/>
      <c r="AY25" s="556"/>
      <c r="AZ25" s="556"/>
      <c r="BA25" s="556"/>
      <c r="BB25" s="556"/>
      <c r="BC25" s="556"/>
      <c r="BD25" s="556"/>
      <c r="BE25" s="556"/>
      <c r="BF25" s="556"/>
      <c r="BG25" s="556"/>
      <c r="BH25" s="556"/>
      <c r="BI25" s="556"/>
      <c r="BJ25" s="556"/>
      <c r="BK25" s="556"/>
      <c r="BL25" s="556"/>
      <c r="BM25" s="556"/>
      <c r="BN25" s="556"/>
      <c r="BO25" s="556"/>
      <c r="BP25" s="557"/>
      <c r="BQ25" s="530" t="s">
        <v>82</v>
      </c>
      <c r="BR25" s="514"/>
      <c r="BS25" s="514"/>
      <c r="BT25" s="515"/>
      <c r="BU25" s="516"/>
      <c r="BV25" s="517"/>
      <c r="BW25" s="517"/>
      <c r="BX25" s="517"/>
      <c r="BY25" s="517"/>
      <c r="BZ25" s="517"/>
      <c r="CA25" s="517"/>
      <c r="CB25" s="517"/>
      <c r="CC25" s="517"/>
      <c r="CD25" s="517"/>
      <c r="CE25" s="518"/>
    </row>
    <row r="26" spans="1:83" ht="18" customHeight="1" x14ac:dyDescent="0.2">
      <c r="A26" s="551" t="s">
        <v>101</v>
      </c>
      <c r="B26" s="552"/>
      <c r="C26" s="552"/>
      <c r="D26" s="552"/>
      <c r="E26" s="552"/>
      <c r="F26" s="552"/>
      <c r="G26" s="552"/>
      <c r="H26" s="552"/>
      <c r="I26" s="552"/>
      <c r="J26" s="552"/>
      <c r="K26" s="552"/>
      <c r="L26" s="552"/>
      <c r="M26" s="552"/>
      <c r="N26" s="552"/>
      <c r="O26" s="552"/>
      <c r="P26" s="552"/>
      <c r="Q26" s="552"/>
      <c r="R26" s="552"/>
      <c r="S26" s="552"/>
      <c r="T26" s="552"/>
      <c r="U26" s="552"/>
      <c r="V26" s="552"/>
      <c r="W26" s="552"/>
      <c r="X26" s="552"/>
      <c r="Y26" s="553"/>
      <c r="Z26" s="393" t="s">
        <v>40</v>
      </c>
      <c r="AA26" s="394"/>
      <c r="AB26" s="394"/>
      <c r="AC26" s="395"/>
      <c r="AD26" s="165" t="s">
        <v>6</v>
      </c>
      <c r="AE26" s="517"/>
      <c r="AF26" s="517"/>
      <c r="AG26" s="517"/>
      <c r="AH26" s="517"/>
      <c r="AI26" s="517"/>
      <c r="AJ26" s="517"/>
      <c r="AK26" s="517"/>
      <c r="AL26" s="517"/>
      <c r="AM26" s="517"/>
      <c r="AN26" s="520"/>
      <c r="AO26" s="83"/>
      <c r="AP26" s="84"/>
      <c r="AQ26" s="390" t="s">
        <v>62</v>
      </c>
      <c r="AR26" s="391"/>
      <c r="AS26" s="391"/>
      <c r="AT26" s="391"/>
      <c r="AU26" s="391"/>
      <c r="AV26" s="391"/>
      <c r="AW26" s="391"/>
      <c r="AX26" s="391"/>
      <c r="AY26" s="391"/>
      <c r="AZ26" s="391"/>
      <c r="BA26" s="391"/>
      <c r="BB26" s="391"/>
      <c r="BC26" s="391"/>
      <c r="BD26" s="391"/>
      <c r="BE26" s="391"/>
      <c r="BF26" s="391"/>
      <c r="BG26" s="391"/>
      <c r="BH26" s="391"/>
      <c r="BI26" s="391"/>
      <c r="BJ26" s="391"/>
      <c r="BK26" s="391"/>
      <c r="BL26" s="391"/>
      <c r="BM26" s="391"/>
      <c r="BN26" s="391"/>
      <c r="BO26" s="391"/>
      <c r="BP26" s="392"/>
      <c r="BQ26" s="530" t="s">
        <v>83</v>
      </c>
      <c r="BR26" s="514"/>
      <c r="BS26" s="514"/>
      <c r="BT26" s="515"/>
      <c r="BU26" s="516"/>
      <c r="BV26" s="517"/>
      <c r="BW26" s="517"/>
      <c r="BX26" s="517"/>
      <c r="BY26" s="517"/>
      <c r="BZ26" s="517"/>
      <c r="CA26" s="517"/>
      <c r="CB26" s="517"/>
      <c r="CC26" s="517"/>
      <c r="CD26" s="517"/>
      <c r="CE26" s="518"/>
    </row>
    <row r="27" spans="1:83" ht="18" customHeight="1" x14ac:dyDescent="0.2">
      <c r="A27" s="558" t="s">
        <v>114</v>
      </c>
      <c r="B27" s="559"/>
      <c r="C27" s="559"/>
      <c r="D27" s="559"/>
      <c r="E27" s="559"/>
      <c r="F27" s="559"/>
      <c r="G27" s="559"/>
      <c r="H27" s="559"/>
      <c r="I27" s="559"/>
      <c r="J27" s="559"/>
      <c r="K27" s="559"/>
      <c r="L27" s="559"/>
      <c r="M27" s="559"/>
      <c r="N27" s="559"/>
      <c r="O27" s="559"/>
      <c r="P27" s="559"/>
      <c r="Q27" s="559"/>
      <c r="R27" s="559"/>
      <c r="S27" s="559"/>
      <c r="T27" s="559"/>
      <c r="U27" s="559"/>
      <c r="V27" s="559"/>
      <c r="W27" s="559"/>
      <c r="X27" s="559"/>
      <c r="Y27" s="560"/>
      <c r="Z27" s="393" t="s">
        <v>41</v>
      </c>
      <c r="AA27" s="394"/>
      <c r="AB27" s="394"/>
      <c r="AC27" s="395"/>
      <c r="AD27" s="516"/>
      <c r="AE27" s="517"/>
      <c r="AF27" s="517"/>
      <c r="AG27" s="517"/>
      <c r="AH27" s="517"/>
      <c r="AI27" s="517"/>
      <c r="AJ27" s="517"/>
      <c r="AK27" s="517"/>
      <c r="AL27" s="517"/>
      <c r="AM27" s="517"/>
      <c r="AN27" s="520"/>
      <c r="AO27" s="83"/>
      <c r="AP27" s="84"/>
      <c r="AQ27" s="390" t="s">
        <v>63</v>
      </c>
      <c r="AR27" s="391"/>
      <c r="AS27" s="391"/>
      <c r="AT27" s="391"/>
      <c r="AU27" s="391"/>
      <c r="AV27" s="391"/>
      <c r="AW27" s="391"/>
      <c r="AX27" s="391"/>
      <c r="AY27" s="391"/>
      <c r="AZ27" s="391"/>
      <c r="BA27" s="391"/>
      <c r="BB27" s="391"/>
      <c r="BC27" s="391"/>
      <c r="BD27" s="391"/>
      <c r="BE27" s="391"/>
      <c r="BF27" s="391"/>
      <c r="BG27" s="391"/>
      <c r="BH27" s="391"/>
      <c r="BI27" s="391"/>
      <c r="BJ27" s="391"/>
      <c r="BK27" s="391"/>
      <c r="BL27" s="391"/>
      <c r="BM27" s="391"/>
      <c r="BN27" s="391"/>
      <c r="BO27" s="391"/>
      <c r="BP27" s="392"/>
      <c r="BQ27" s="530" t="s">
        <v>84</v>
      </c>
      <c r="BR27" s="514"/>
      <c r="BS27" s="514"/>
      <c r="BT27" s="515"/>
      <c r="BU27" s="516"/>
      <c r="BV27" s="517"/>
      <c r="BW27" s="517"/>
      <c r="BX27" s="517"/>
      <c r="BY27" s="517"/>
      <c r="BZ27" s="517"/>
      <c r="CA27" s="517"/>
      <c r="CB27" s="517"/>
      <c r="CC27" s="517"/>
      <c r="CD27" s="517"/>
      <c r="CE27" s="518"/>
    </row>
    <row r="28" spans="1:83" ht="18" customHeight="1" x14ac:dyDescent="0.2">
      <c r="A28" s="551" t="s">
        <v>97</v>
      </c>
      <c r="B28" s="552"/>
      <c r="C28" s="552"/>
      <c r="D28" s="552"/>
      <c r="E28" s="552"/>
      <c r="F28" s="552"/>
      <c r="G28" s="552"/>
      <c r="H28" s="552"/>
      <c r="I28" s="552"/>
      <c r="J28" s="552"/>
      <c r="K28" s="552"/>
      <c r="L28" s="552"/>
      <c r="M28" s="552"/>
      <c r="N28" s="552"/>
      <c r="O28" s="552"/>
      <c r="P28" s="552"/>
      <c r="Q28" s="552"/>
      <c r="R28" s="552"/>
      <c r="S28" s="552"/>
      <c r="T28" s="552"/>
      <c r="U28" s="552"/>
      <c r="V28" s="552"/>
      <c r="W28" s="552"/>
      <c r="X28" s="552"/>
      <c r="Y28" s="553"/>
      <c r="Z28" s="393" t="s">
        <v>42</v>
      </c>
      <c r="AA28" s="394"/>
      <c r="AB28" s="394"/>
      <c r="AC28" s="395"/>
      <c r="AD28" s="516"/>
      <c r="AE28" s="517"/>
      <c r="AF28" s="517"/>
      <c r="AG28" s="517"/>
      <c r="AH28" s="517"/>
      <c r="AI28" s="517"/>
      <c r="AJ28" s="517"/>
      <c r="AK28" s="517"/>
      <c r="AL28" s="517"/>
      <c r="AM28" s="517"/>
      <c r="AN28" s="520"/>
      <c r="AO28" s="83"/>
      <c r="AP28" s="84"/>
      <c r="AQ28" s="390" t="s">
        <v>64</v>
      </c>
      <c r="AR28" s="391"/>
      <c r="AS28" s="391"/>
      <c r="AT28" s="391"/>
      <c r="AU28" s="391"/>
      <c r="AV28" s="391"/>
      <c r="AW28" s="391"/>
      <c r="AX28" s="391"/>
      <c r="AY28" s="391"/>
      <c r="AZ28" s="391"/>
      <c r="BA28" s="391"/>
      <c r="BB28" s="391"/>
      <c r="BC28" s="391"/>
      <c r="BD28" s="391"/>
      <c r="BE28" s="391"/>
      <c r="BF28" s="391"/>
      <c r="BG28" s="391"/>
      <c r="BH28" s="391"/>
      <c r="BI28" s="391"/>
      <c r="BJ28" s="391"/>
      <c r="BK28" s="391"/>
      <c r="BL28" s="391"/>
      <c r="BM28" s="391"/>
      <c r="BN28" s="391"/>
      <c r="BO28" s="391"/>
      <c r="BP28" s="392"/>
      <c r="BQ28" s="530" t="s">
        <v>85</v>
      </c>
      <c r="BR28" s="514"/>
      <c r="BS28" s="514"/>
      <c r="BT28" s="515"/>
      <c r="BU28" s="516"/>
      <c r="BV28" s="517"/>
      <c r="BW28" s="517"/>
      <c r="BX28" s="517"/>
      <c r="BY28" s="517"/>
      <c r="BZ28" s="517"/>
      <c r="CA28" s="517"/>
      <c r="CB28" s="517"/>
      <c r="CC28" s="517"/>
      <c r="CD28" s="517"/>
      <c r="CE28" s="518"/>
    </row>
    <row r="29" spans="1:83" ht="18" customHeight="1" x14ac:dyDescent="0.2">
      <c r="A29" s="551" t="s">
        <v>102</v>
      </c>
      <c r="B29" s="552"/>
      <c r="C29" s="552"/>
      <c r="D29" s="552"/>
      <c r="E29" s="552"/>
      <c r="F29" s="552"/>
      <c r="G29" s="552"/>
      <c r="H29" s="552"/>
      <c r="I29" s="552"/>
      <c r="J29" s="552"/>
      <c r="K29" s="552"/>
      <c r="L29" s="552"/>
      <c r="M29" s="552"/>
      <c r="N29" s="552"/>
      <c r="O29" s="552"/>
      <c r="P29" s="552"/>
      <c r="Q29" s="552"/>
      <c r="R29" s="552"/>
      <c r="S29" s="552"/>
      <c r="T29" s="552"/>
      <c r="U29" s="552"/>
      <c r="V29" s="552"/>
      <c r="W29" s="552"/>
      <c r="X29" s="552"/>
      <c r="Y29" s="553"/>
      <c r="Z29" s="393" t="s">
        <v>43</v>
      </c>
      <c r="AA29" s="394"/>
      <c r="AB29" s="394"/>
      <c r="AC29" s="395"/>
      <c r="AD29" s="516"/>
      <c r="AE29" s="517"/>
      <c r="AF29" s="517"/>
      <c r="AG29" s="517"/>
      <c r="AH29" s="517"/>
      <c r="AI29" s="517"/>
      <c r="AJ29" s="517"/>
      <c r="AK29" s="517"/>
      <c r="AL29" s="517"/>
      <c r="AM29" s="517"/>
      <c r="AN29" s="520"/>
      <c r="AO29" s="83"/>
      <c r="AP29" s="84"/>
      <c r="AQ29" s="390" t="s">
        <v>65</v>
      </c>
      <c r="AR29" s="391"/>
      <c r="AS29" s="391"/>
      <c r="AT29" s="391"/>
      <c r="AU29" s="391"/>
      <c r="AV29" s="391"/>
      <c r="AW29" s="391"/>
      <c r="AX29" s="391"/>
      <c r="AY29" s="391"/>
      <c r="AZ29" s="391"/>
      <c r="BA29" s="391"/>
      <c r="BB29" s="391"/>
      <c r="BC29" s="391"/>
      <c r="BD29" s="391"/>
      <c r="BE29" s="391"/>
      <c r="BF29" s="391"/>
      <c r="BG29" s="391"/>
      <c r="BH29" s="391"/>
      <c r="BI29" s="391"/>
      <c r="BJ29" s="391"/>
      <c r="BK29" s="391"/>
      <c r="BL29" s="391"/>
      <c r="BM29" s="391"/>
      <c r="BN29" s="391"/>
      <c r="BO29" s="391"/>
      <c r="BP29" s="392"/>
      <c r="BQ29" s="530" t="s">
        <v>86</v>
      </c>
      <c r="BR29" s="514"/>
      <c r="BS29" s="514"/>
      <c r="BT29" s="515"/>
      <c r="BU29" s="516"/>
      <c r="BV29" s="517"/>
      <c r="BW29" s="517"/>
      <c r="BX29" s="517"/>
      <c r="BY29" s="517"/>
      <c r="BZ29" s="517"/>
      <c r="CA29" s="517"/>
      <c r="CB29" s="517"/>
      <c r="CC29" s="517"/>
      <c r="CD29" s="517"/>
      <c r="CE29" s="518"/>
    </row>
    <row r="30" spans="1:83" ht="18" customHeight="1" x14ac:dyDescent="0.2">
      <c r="A30" s="551" t="s">
        <v>98</v>
      </c>
      <c r="B30" s="552"/>
      <c r="C30" s="552"/>
      <c r="D30" s="552"/>
      <c r="E30" s="552"/>
      <c r="F30" s="552"/>
      <c r="G30" s="552"/>
      <c r="H30" s="552"/>
      <c r="I30" s="552"/>
      <c r="J30" s="552"/>
      <c r="K30" s="552"/>
      <c r="L30" s="552"/>
      <c r="M30" s="552"/>
      <c r="N30" s="552"/>
      <c r="O30" s="552"/>
      <c r="P30" s="552"/>
      <c r="Q30" s="552"/>
      <c r="R30" s="552"/>
      <c r="S30" s="552"/>
      <c r="T30" s="552"/>
      <c r="U30" s="552"/>
      <c r="V30" s="552"/>
      <c r="W30" s="552"/>
      <c r="X30" s="552"/>
      <c r="Y30" s="553"/>
      <c r="Z30" s="393" t="s">
        <v>44</v>
      </c>
      <c r="AA30" s="394"/>
      <c r="AB30" s="394"/>
      <c r="AC30" s="395"/>
      <c r="AD30" s="516"/>
      <c r="AE30" s="517"/>
      <c r="AF30" s="517"/>
      <c r="AG30" s="517"/>
      <c r="AH30" s="517"/>
      <c r="AI30" s="517"/>
      <c r="AJ30" s="517"/>
      <c r="AK30" s="517"/>
      <c r="AL30" s="517"/>
      <c r="AM30" s="517"/>
      <c r="AN30" s="520"/>
      <c r="AO30" s="83"/>
      <c r="AP30" s="84"/>
      <c r="AQ30" s="390" t="s">
        <v>66</v>
      </c>
      <c r="AR30" s="391"/>
      <c r="AS30" s="391"/>
      <c r="AT30" s="391"/>
      <c r="AU30" s="391"/>
      <c r="AV30" s="391"/>
      <c r="AW30" s="391"/>
      <c r="AX30" s="391"/>
      <c r="AY30" s="391"/>
      <c r="AZ30" s="391"/>
      <c r="BA30" s="391"/>
      <c r="BB30" s="391"/>
      <c r="BC30" s="391"/>
      <c r="BD30" s="391"/>
      <c r="BE30" s="391"/>
      <c r="BF30" s="391"/>
      <c r="BG30" s="391"/>
      <c r="BH30" s="391"/>
      <c r="BI30" s="391"/>
      <c r="BJ30" s="391"/>
      <c r="BK30" s="391"/>
      <c r="BL30" s="391"/>
      <c r="BM30" s="391"/>
      <c r="BN30" s="391"/>
      <c r="BO30" s="391"/>
      <c r="BP30" s="392"/>
      <c r="BQ30" s="530" t="s">
        <v>87</v>
      </c>
      <c r="BR30" s="514"/>
      <c r="BS30" s="514"/>
      <c r="BT30" s="515"/>
      <c r="BU30" s="516"/>
      <c r="BV30" s="517"/>
      <c r="BW30" s="517"/>
      <c r="BX30" s="517"/>
      <c r="BY30" s="517"/>
      <c r="BZ30" s="517"/>
      <c r="CA30" s="517"/>
      <c r="CB30" s="517"/>
      <c r="CC30" s="517"/>
      <c r="CD30" s="517"/>
      <c r="CE30" s="518"/>
    </row>
    <row r="31" spans="1:83" ht="18" customHeight="1" x14ac:dyDescent="0.2">
      <c r="A31" s="551" t="s">
        <v>31</v>
      </c>
      <c r="B31" s="552"/>
      <c r="C31" s="552"/>
      <c r="D31" s="552"/>
      <c r="E31" s="552"/>
      <c r="F31" s="552"/>
      <c r="G31" s="552"/>
      <c r="H31" s="552"/>
      <c r="I31" s="552"/>
      <c r="J31" s="552"/>
      <c r="K31" s="552"/>
      <c r="L31" s="552"/>
      <c r="M31" s="552"/>
      <c r="N31" s="552"/>
      <c r="O31" s="552"/>
      <c r="P31" s="552"/>
      <c r="Q31" s="552"/>
      <c r="R31" s="552"/>
      <c r="S31" s="552"/>
      <c r="T31" s="552"/>
      <c r="U31" s="552"/>
      <c r="V31" s="552"/>
      <c r="W31" s="552"/>
      <c r="X31" s="552"/>
      <c r="Y31" s="553"/>
      <c r="Z31" s="393" t="s">
        <v>45</v>
      </c>
      <c r="AA31" s="394"/>
      <c r="AB31" s="394"/>
      <c r="AC31" s="395"/>
      <c r="AD31" s="516"/>
      <c r="AE31" s="517"/>
      <c r="AF31" s="517"/>
      <c r="AG31" s="517"/>
      <c r="AH31" s="517"/>
      <c r="AI31" s="517"/>
      <c r="AJ31" s="517"/>
      <c r="AK31" s="517"/>
      <c r="AL31" s="517"/>
      <c r="AM31" s="517"/>
      <c r="AN31" s="520"/>
      <c r="AO31" s="83"/>
      <c r="AP31" s="84"/>
      <c r="AQ31" s="390" t="s">
        <v>67</v>
      </c>
      <c r="AR31" s="391"/>
      <c r="AS31" s="391"/>
      <c r="AT31" s="391"/>
      <c r="AU31" s="391"/>
      <c r="AV31" s="391"/>
      <c r="AW31" s="391"/>
      <c r="AX31" s="391"/>
      <c r="AY31" s="391"/>
      <c r="AZ31" s="391"/>
      <c r="BA31" s="391"/>
      <c r="BB31" s="391"/>
      <c r="BC31" s="391"/>
      <c r="BD31" s="391"/>
      <c r="BE31" s="391"/>
      <c r="BF31" s="391"/>
      <c r="BG31" s="391"/>
      <c r="BH31" s="391"/>
      <c r="BI31" s="391"/>
      <c r="BJ31" s="391"/>
      <c r="BK31" s="391"/>
      <c r="BL31" s="391"/>
      <c r="BM31" s="391"/>
      <c r="BN31" s="391"/>
      <c r="BO31" s="391"/>
      <c r="BP31" s="392"/>
      <c r="BQ31" s="530" t="s">
        <v>88</v>
      </c>
      <c r="BR31" s="514"/>
      <c r="BS31" s="514"/>
      <c r="BT31" s="515"/>
      <c r="BU31" s="516"/>
      <c r="BV31" s="517"/>
      <c r="BW31" s="517"/>
      <c r="BX31" s="517"/>
      <c r="BY31" s="517"/>
      <c r="BZ31" s="517"/>
      <c r="CA31" s="517"/>
      <c r="CB31" s="517"/>
      <c r="CC31" s="517"/>
      <c r="CD31" s="517"/>
      <c r="CE31" s="518"/>
    </row>
    <row r="32" spans="1:83" ht="18" customHeight="1" x14ac:dyDescent="0.2">
      <c r="A32" s="551" t="s">
        <v>32</v>
      </c>
      <c r="B32" s="552"/>
      <c r="C32" s="552"/>
      <c r="D32" s="552"/>
      <c r="E32" s="552"/>
      <c r="F32" s="552"/>
      <c r="G32" s="552"/>
      <c r="H32" s="552"/>
      <c r="I32" s="552"/>
      <c r="J32" s="552"/>
      <c r="K32" s="552"/>
      <c r="L32" s="552"/>
      <c r="M32" s="552"/>
      <c r="N32" s="552"/>
      <c r="O32" s="552"/>
      <c r="P32" s="552"/>
      <c r="Q32" s="552"/>
      <c r="R32" s="552"/>
      <c r="S32" s="552"/>
      <c r="T32" s="552"/>
      <c r="U32" s="552"/>
      <c r="V32" s="552"/>
      <c r="W32" s="552"/>
      <c r="X32" s="552"/>
      <c r="Y32" s="553"/>
      <c r="Z32" s="393" t="s">
        <v>46</v>
      </c>
      <c r="AA32" s="394"/>
      <c r="AB32" s="394"/>
      <c r="AC32" s="395"/>
      <c r="AD32" s="516"/>
      <c r="AE32" s="517"/>
      <c r="AF32" s="517"/>
      <c r="AG32" s="517"/>
      <c r="AH32" s="517"/>
      <c r="AI32" s="517"/>
      <c r="AJ32" s="517"/>
      <c r="AK32" s="517"/>
      <c r="AL32" s="517"/>
      <c r="AM32" s="517"/>
      <c r="AN32" s="520"/>
      <c r="AO32" s="83"/>
      <c r="AP32" s="84"/>
      <c r="AQ32" s="390" t="s">
        <v>68</v>
      </c>
      <c r="AR32" s="391"/>
      <c r="AS32" s="391"/>
      <c r="AT32" s="391"/>
      <c r="AU32" s="391"/>
      <c r="AV32" s="391"/>
      <c r="AW32" s="391"/>
      <c r="AX32" s="391"/>
      <c r="AY32" s="391"/>
      <c r="AZ32" s="391"/>
      <c r="BA32" s="391"/>
      <c r="BB32" s="391"/>
      <c r="BC32" s="391"/>
      <c r="BD32" s="391"/>
      <c r="BE32" s="391"/>
      <c r="BF32" s="391"/>
      <c r="BG32" s="391"/>
      <c r="BH32" s="391"/>
      <c r="BI32" s="391"/>
      <c r="BJ32" s="391"/>
      <c r="BK32" s="391"/>
      <c r="BL32" s="391"/>
      <c r="BM32" s="391"/>
      <c r="BN32" s="391"/>
      <c r="BO32" s="391"/>
      <c r="BP32" s="392"/>
      <c r="BQ32" s="530" t="s">
        <v>89</v>
      </c>
      <c r="BR32" s="514"/>
      <c r="BS32" s="514"/>
      <c r="BT32" s="515"/>
      <c r="BU32" s="516"/>
      <c r="BV32" s="517"/>
      <c r="BW32" s="517"/>
      <c r="BX32" s="517"/>
      <c r="BY32" s="517"/>
      <c r="BZ32" s="517"/>
      <c r="CA32" s="517"/>
      <c r="CB32" s="517"/>
      <c r="CC32" s="517"/>
      <c r="CD32" s="517"/>
      <c r="CE32" s="518"/>
    </row>
    <row r="33" spans="1:83" ht="18" customHeight="1" x14ac:dyDescent="0.2">
      <c r="A33" s="551" t="s">
        <v>33</v>
      </c>
      <c r="B33" s="552"/>
      <c r="C33" s="552"/>
      <c r="D33" s="552"/>
      <c r="E33" s="552"/>
      <c r="F33" s="552"/>
      <c r="G33" s="552"/>
      <c r="H33" s="552"/>
      <c r="I33" s="552"/>
      <c r="J33" s="552"/>
      <c r="K33" s="552"/>
      <c r="L33" s="552"/>
      <c r="M33" s="552"/>
      <c r="N33" s="552"/>
      <c r="O33" s="552"/>
      <c r="P33" s="552"/>
      <c r="Q33" s="552"/>
      <c r="R33" s="552"/>
      <c r="S33" s="552"/>
      <c r="T33" s="552"/>
      <c r="U33" s="552"/>
      <c r="V33" s="552"/>
      <c r="W33" s="552"/>
      <c r="X33" s="552"/>
      <c r="Y33" s="553"/>
      <c r="Z33" s="393" t="s">
        <v>47</v>
      </c>
      <c r="AA33" s="394"/>
      <c r="AB33" s="394"/>
      <c r="AC33" s="395"/>
      <c r="AD33" s="516"/>
      <c r="AE33" s="517"/>
      <c r="AF33" s="517"/>
      <c r="AG33" s="517"/>
      <c r="AH33" s="517"/>
      <c r="AI33" s="517"/>
      <c r="AJ33" s="517"/>
      <c r="AK33" s="517"/>
      <c r="AL33" s="517"/>
      <c r="AM33" s="517"/>
      <c r="AN33" s="520"/>
      <c r="AO33" s="83"/>
      <c r="AP33" s="84"/>
      <c r="AQ33" s="390" t="s">
        <v>69</v>
      </c>
      <c r="AR33" s="391"/>
      <c r="AS33" s="391"/>
      <c r="AT33" s="391"/>
      <c r="AU33" s="391"/>
      <c r="AV33" s="391"/>
      <c r="AW33" s="391"/>
      <c r="AX33" s="391"/>
      <c r="AY33" s="391"/>
      <c r="AZ33" s="391"/>
      <c r="BA33" s="391"/>
      <c r="BB33" s="391"/>
      <c r="BC33" s="391"/>
      <c r="BD33" s="391"/>
      <c r="BE33" s="391"/>
      <c r="BF33" s="391"/>
      <c r="BG33" s="391"/>
      <c r="BH33" s="391"/>
      <c r="BI33" s="391"/>
      <c r="BJ33" s="391"/>
      <c r="BK33" s="391"/>
      <c r="BL33" s="391"/>
      <c r="BM33" s="391"/>
      <c r="BN33" s="391"/>
      <c r="BO33" s="391"/>
      <c r="BP33" s="392"/>
      <c r="BQ33" s="530" t="s">
        <v>90</v>
      </c>
      <c r="BR33" s="514"/>
      <c r="BS33" s="514"/>
      <c r="BT33" s="515"/>
      <c r="BU33" s="516"/>
      <c r="BV33" s="517"/>
      <c r="BW33" s="517"/>
      <c r="BX33" s="517"/>
      <c r="BY33" s="517"/>
      <c r="BZ33" s="517"/>
      <c r="CA33" s="517"/>
      <c r="CB33" s="517"/>
      <c r="CC33" s="517"/>
      <c r="CD33" s="517"/>
      <c r="CE33" s="518"/>
    </row>
    <row r="34" spans="1:83" ht="18" customHeight="1" x14ac:dyDescent="0.2">
      <c r="A34" s="551" t="s">
        <v>99</v>
      </c>
      <c r="B34" s="552"/>
      <c r="C34" s="552"/>
      <c r="D34" s="552"/>
      <c r="E34" s="552"/>
      <c r="F34" s="552"/>
      <c r="G34" s="552"/>
      <c r="H34" s="552"/>
      <c r="I34" s="552"/>
      <c r="J34" s="552"/>
      <c r="K34" s="552"/>
      <c r="L34" s="552"/>
      <c r="M34" s="552"/>
      <c r="N34" s="552"/>
      <c r="O34" s="552"/>
      <c r="P34" s="552"/>
      <c r="Q34" s="552"/>
      <c r="R34" s="552"/>
      <c r="S34" s="552"/>
      <c r="T34" s="552"/>
      <c r="U34" s="552"/>
      <c r="V34" s="552"/>
      <c r="W34" s="552"/>
      <c r="X34" s="552"/>
      <c r="Y34" s="553"/>
      <c r="Z34" s="393" t="s">
        <v>48</v>
      </c>
      <c r="AA34" s="394"/>
      <c r="AB34" s="394"/>
      <c r="AC34" s="395"/>
      <c r="AD34" s="516"/>
      <c r="AE34" s="517"/>
      <c r="AF34" s="517"/>
      <c r="AG34" s="517"/>
      <c r="AH34" s="517"/>
      <c r="AI34" s="517"/>
      <c r="AJ34" s="517"/>
      <c r="AK34" s="517"/>
      <c r="AL34" s="517"/>
      <c r="AM34" s="517"/>
      <c r="AN34" s="520"/>
      <c r="AO34" s="83"/>
      <c r="AP34" s="84"/>
      <c r="AQ34" s="390" t="s">
        <v>70</v>
      </c>
      <c r="AR34" s="391"/>
      <c r="AS34" s="391"/>
      <c r="AT34" s="391"/>
      <c r="AU34" s="391"/>
      <c r="AV34" s="391"/>
      <c r="AW34" s="391"/>
      <c r="AX34" s="391"/>
      <c r="AY34" s="391"/>
      <c r="AZ34" s="391"/>
      <c r="BA34" s="391"/>
      <c r="BB34" s="391"/>
      <c r="BC34" s="391"/>
      <c r="BD34" s="391"/>
      <c r="BE34" s="391"/>
      <c r="BF34" s="391"/>
      <c r="BG34" s="391"/>
      <c r="BH34" s="391"/>
      <c r="BI34" s="391"/>
      <c r="BJ34" s="391"/>
      <c r="BK34" s="391"/>
      <c r="BL34" s="391"/>
      <c r="BM34" s="391"/>
      <c r="BN34" s="391"/>
      <c r="BO34" s="391"/>
      <c r="BP34" s="392"/>
      <c r="BQ34" s="530" t="s">
        <v>91</v>
      </c>
      <c r="BR34" s="514"/>
      <c r="BS34" s="514"/>
      <c r="BT34" s="515"/>
      <c r="BU34" s="516"/>
      <c r="BV34" s="517"/>
      <c r="BW34" s="517"/>
      <c r="BX34" s="517"/>
      <c r="BY34" s="517"/>
      <c r="BZ34" s="517"/>
      <c r="CA34" s="517"/>
      <c r="CB34" s="517"/>
      <c r="CC34" s="517"/>
      <c r="CD34" s="517"/>
      <c r="CE34" s="518"/>
    </row>
    <row r="35" spans="1:83" ht="18" customHeight="1" x14ac:dyDescent="0.2">
      <c r="A35" s="551" t="s">
        <v>34</v>
      </c>
      <c r="B35" s="552"/>
      <c r="C35" s="552"/>
      <c r="D35" s="552"/>
      <c r="E35" s="552"/>
      <c r="F35" s="552"/>
      <c r="G35" s="552"/>
      <c r="H35" s="552"/>
      <c r="I35" s="552"/>
      <c r="J35" s="552"/>
      <c r="K35" s="552"/>
      <c r="L35" s="552"/>
      <c r="M35" s="552"/>
      <c r="N35" s="552"/>
      <c r="O35" s="552"/>
      <c r="P35" s="552"/>
      <c r="Q35" s="552"/>
      <c r="R35" s="552"/>
      <c r="S35" s="552"/>
      <c r="T35" s="552"/>
      <c r="U35" s="552"/>
      <c r="V35" s="552"/>
      <c r="W35" s="552"/>
      <c r="X35" s="552"/>
      <c r="Y35" s="553"/>
      <c r="Z35" s="393" t="s">
        <v>49</v>
      </c>
      <c r="AA35" s="394"/>
      <c r="AB35" s="394"/>
      <c r="AC35" s="395"/>
      <c r="AD35" s="516"/>
      <c r="AE35" s="517"/>
      <c r="AF35" s="517"/>
      <c r="AG35" s="517"/>
      <c r="AH35" s="517"/>
      <c r="AI35" s="517"/>
      <c r="AJ35" s="517"/>
      <c r="AK35" s="517"/>
      <c r="AL35" s="517"/>
      <c r="AM35" s="517"/>
      <c r="AN35" s="520"/>
      <c r="AO35" s="83"/>
      <c r="AP35" s="84"/>
      <c r="AQ35" s="390" t="s">
        <v>456</v>
      </c>
      <c r="AR35" s="391"/>
      <c r="AS35" s="391"/>
      <c r="AT35" s="391"/>
      <c r="AU35" s="391"/>
      <c r="AV35" s="391"/>
      <c r="AW35" s="391"/>
      <c r="AX35" s="391"/>
      <c r="AY35" s="391"/>
      <c r="AZ35" s="391"/>
      <c r="BA35" s="391"/>
      <c r="BB35" s="391"/>
      <c r="BC35" s="391"/>
      <c r="BD35" s="391"/>
      <c r="BE35" s="391"/>
      <c r="BF35" s="391"/>
      <c r="BG35" s="391"/>
      <c r="BH35" s="391"/>
      <c r="BI35" s="391"/>
      <c r="BJ35" s="391"/>
      <c r="BK35" s="391"/>
      <c r="BL35" s="391"/>
      <c r="BM35" s="391"/>
      <c r="BN35" s="391"/>
      <c r="BO35" s="391"/>
      <c r="BP35" s="392"/>
      <c r="BQ35" s="530" t="s">
        <v>92</v>
      </c>
      <c r="BR35" s="514"/>
      <c r="BS35" s="514"/>
      <c r="BT35" s="515"/>
      <c r="BU35" s="516"/>
      <c r="BV35" s="517"/>
      <c r="BW35" s="517"/>
      <c r="BX35" s="517"/>
      <c r="BY35" s="517"/>
      <c r="BZ35" s="517"/>
      <c r="CA35" s="517"/>
      <c r="CB35" s="517"/>
      <c r="CC35" s="517"/>
      <c r="CD35" s="517"/>
      <c r="CE35" s="518"/>
    </row>
    <row r="36" spans="1:83" ht="18" customHeight="1" x14ac:dyDescent="0.2">
      <c r="A36" s="561" t="s">
        <v>95</v>
      </c>
      <c r="B36" s="562"/>
      <c r="C36" s="562"/>
      <c r="D36" s="562"/>
      <c r="E36" s="562"/>
      <c r="F36" s="562"/>
      <c r="G36" s="562"/>
      <c r="H36" s="562"/>
      <c r="I36" s="562"/>
      <c r="J36" s="562"/>
      <c r="K36" s="562"/>
      <c r="L36" s="562"/>
      <c r="M36" s="562"/>
      <c r="N36" s="562"/>
      <c r="O36" s="562"/>
      <c r="P36" s="562"/>
      <c r="Q36" s="562"/>
      <c r="R36" s="562"/>
      <c r="S36" s="562"/>
      <c r="T36" s="562"/>
      <c r="U36" s="562"/>
      <c r="V36" s="562"/>
      <c r="W36" s="562"/>
      <c r="X36" s="562"/>
      <c r="Y36" s="563"/>
      <c r="Z36" s="393" t="s">
        <v>50</v>
      </c>
      <c r="AA36" s="394"/>
      <c r="AB36" s="394"/>
      <c r="AC36" s="395"/>
      <c r="AD36" s="516"/>
      <c r="AE36" s="517"/>
      <c r="AF36" s="517"/>
      <c r="AG36" s="517"/>
      <c r="AH36" s="517"/>
      <c r="AI36" s="517"/>
      <c r="AJ36" s="517"/>
      <c r="AK36" s="517"/>
      <c r="AL36" s="517"/>
      <c r="AM36" s="517"/>
      <c r="AN36" s="520"/>
      <c r="AO36" s="83"/>
      <c r="AP36" s="84"/>
      <c r="AQ36" s="390" t="s">
        <v>71</v>
      </c>
      <c r="AR36" s="391"/>
      <c r="AS36" s="391"/>
      <c r="AT36" s="391"/>
      <c r="AU36" s="391"/>
      <c r="AV36" s="391"/>
      <c r="AW36" s="391"/>
      <c r="AX36" s="391"/>
      <c r="AY36" s="391"/>
      <c r="AZ36" s="391"/>
      <c r="BA36" s="391"/>
      <c r="BB36" s="391"/>
      <c r="BC36" s="391"/>
      <c r="BD36" s="391"/>
      <c r="BE36" s="391"/>
      <c r="BF36" s="391"/>
      <c r="BG36" s="391"/>
      <c r="BH36" s="391"/>
      <c r="BI36" s="391"/>
      <c r="BJ36" s="391"/>
      <c r="BK36" s="391"/>
      <c r="BL36" s="391"/>
      <c r="BM36" s="391"/>
      <c r="BN36" s="391"/>
      <c r="BO36" s="391"/>
      <c r="BP36" s="392"/>
      <c r="BQ36" s="530">
        <v>9937</v>
      </c>
      <c r="BR36" s="514"/>
      <c r="BS36" s="514"/>
      <c r="BT36" s="515"/>
      <c r="BU36" s="516"/>
      <c r="BV36" s="517"/>
      <c r="BW36" s="517"/>
      <c r="BX36" s="517"/>
      <c r="BY36" s="517"/>
      <c r="BZ36" s="517"/>
      <c r="CA36" s="517"/>
      <c r="CB36" s="517"/>
      <c r="CC36" s="517"/>
      <c r="CD36" s="517"/>
      <c r="CE36" s="518"/>
    </row>
    <row r="37" spans="1:83" ht="18" customHeight="1" x14ac:dyDescent="0.2">
      <c r="A37" s="551" t="s">
        <v>35</v>
      </c>
      <c r="B37" s="552"/>
      <c r="C37" s="552"/>
      <c r="D37" s="552"/>
      <c r="E37" s="552"/>
      <c r="F37" s="552"/>
      <c r="G37" s="552"/>
      <c r="H37" s="552"/>
      <c r="I37" s="552"/>
      <c r="J37" s="552"/>
      <c r="K37" s="552"/>
      <c r="L37" s="552"/>
      <c r="M37" s="552"/>
      <c r="N37" s="552"/>
      <c r="O37" s="552"/>
      <c r="P37" s="552"/>
      <c r="Q37" s="552"/>
      <c r="R37" s="552"/>
      <c r="S37" s="552"/>
      <c r="T37" s="552"/>
      <c r="U37" s="552"/>
      <c r="V37" s="552"/>
      <c r="W37" s="552"/>
      <c r="X37" s="552"/>
      <c r="Y37" s="553"/>
      <c r="Z37" s="393" t="s">
        <v>51</v>
      </c>
      <c r="AA37" s="394"/>
      <c r="AB37" s="394"/>
      <c r="AC37" s="395"/>
      <c r="AD37" s="516"/>
      <c r="AE37" s="517"/>
      <c r="AF37" s="517"/>
      <c r="AG37" s="517"/>
      <c r="AH37" s="517"/>
      <c r="AI37" s="517"/>
      <c r="AJ37" s="517"/>
      <c r="AK37" s="517"/>
      <c r="AL37" s="517"/>
      <c r="AM37" s="517"/>
      <c r="AN37" s="520"/>
      <c r="AO37" s="83"/>
      <c r="AP37" s="84"/>
      <c r="AQ37" s="390" t="s">
        <v>72</v>
      </c>
      <c r="AR37" s="391"/>
      <c r="AS37" s="391"/>
      <c r="AT37" s="391"/>
      <c r="AU37" s="391"/>
      <c r="AV37" s="391"/>
      <c r="AW37" s="391"/>
      <c r="AX37" s="391"/>
      <c r="AY37" s="391"/>
      <c r="AZ37" s="391"/>
      <c r="BA37" s="391"/>
      <c r="BB37" s="391"/>
      <c r="BC37" s="391"/>
      <c r="BD37" s="391"/>
      <c r="BE37" s="391"/>
      <c r="BF37" s="391"/>
      <c r="BG37" s="391"/>
      <c r="BH37" s="391"/>
      <c r="BI37" s="391"/>
      <c r="BJ37" s="391"/>
      <c r="BK37" s="391"/>
      <c r="BL37" s="391"/>
      <c r="BM37" s="391"/>
      <c r="BN37" s="391"/>
      <c r="BO37" s="391"/>
      <c r="BP37" s="392"/>
      <c r="BQ37" s="530">
        <v>9938</v>
      </c>
      <c r="BR37" s="514"/>
      <c r="BS37" s="514"/>
      <c r="BT37" s="515"/>
      <c r="BU37" s="516"/>
      <c r="BV37" s="517"/>
      <c r="BW37" s="517"/>
      <c r="BX37" s="517"/>
      <c r="BY37" s="517"/>
      <c r="BZ37" s="517"/>
      <c r="CA37" s="517"/>
      <c r="CB37" s="517"/>
      <c r="CC37" s="517"/>
      <c r="CD37" s="517"/>
      <c r="CE37" s="518"/>
    </row>
    <row r="38" spans="1:83" ht="18" customHeight="1" x14ac:dyDescent="0.2">
      <c r="A38" s="564" t="s">
        <v>104</v>
      </c>
      <c r="B38" s="565"/>
      <c r="C38" s="565"/>
      <c r="D38" s="565"/>
      <c r="E38" s="565"/>
      <c r="F38" s="565"/>
      <c r="G38" s="565"/>
      <c r="H38" s="565"/>
      <c r="I38" s="565"/>
      <c r="J38" s="565"/>
      <c r="K38" s="565"/>
      <c r="L38" s="565"/>
      <c r="M38" s="565"/>
      <c r="N38" s="565"/>
      <c r="O38" s="565"/>
      <c r="P38" s="565"/>
      <c r="Q38" s="565"/>
      <c r="R38" s="565"/>
      <c r="S38" s="565"/>
      <c r="T38" s="565"/>
      <c r="U38" s="565"/>
      <c r="V38" s="565"/>
      <c r="W38" s="565"/>
      <c r="X38" s="565"/>
      <c r="Y38" s="566"/>
      <c r="Z38" s="421">
        <v>9836</v>
      </c>
      <c r="AA38" s="422"/>
      <c r="AB38" s="422"/>
      <c r="AC38" s="423"/>
      <c r="AD38" s="567"/>
      <c r="AE38" s="568"/>
      <c r="AF38" s="568"/>
      <c r="AG38" s="568"/>
      <c r="AH38" s="568"/>
      <c r="AI38" s="568"/>
      <c r="AJ38" s="568"/>
      <c r="AK38" s="568"/>
      <c r="AL38" s="568"/>
      <c r="AM38" s="568"/>
      <c r="AN38" s="569"/>
      <c r="AO38" s="83"/>
      <c r="AP38" s="84"/>
      <c r="AQ38" s="570" t="s">
        <v>113</v>
      </c>
      <c r="AR38" s="571"/>
      <c r="AS38" s="571"/>
      <c r="AT38" s="571"/>
      <c r="AU38" s="571"/>
      <c r="AV38" s="571"/>
      <c r="AW38" s="571"/>
      <c r="AX38" s="571"/>
      <c r="AY38" s="571"/>
      <c r="AZ38" s="571"/>
      <c r="BA38" s="571"/>
      <c r="BB38" s="571"/>
      <c r="BC38" s="571"/>
      <c r="BD38" s="571"/>
      <c r="BE38" s="571"/>
      <c r="BF38" s="571"/>
      <c r="BG38" s="571"/>
      <c r="BH38" s="571"/>
      <c r="BI38" s="571"/>
      <c r="BJ38" s="571"/>
      <c r="BK38" s="571"/>
      <c r="BL38" s="571"/>
      <c r="BM38" s="571"/>
      <c r="BN38" s="571"/>
      <c r="BO38" s="571"/>
      <c r="BP38" s="572"/>
      <c r="BQ38" s="530">
        <v>9896</v>
      </c>
      <c r="BR38" s="514"/>
      <c r="BS38" s="514"/>
      <c r="BT38" s="515"/>
      <c r="BU38" s="516"/>
      <c r="BV38" s="517"/>
      <c r="BW38" s="517"/>
      <c r="BX38" s="517"/>
      <c r="BY38" s="517"/>
      <c r="BZ38" s="517"/>
      <c r="CA38" s="517"/>
      <c r="CB38" s="517"/>
      <c r="CC38" s="517"/>
      <c r="CD38" s="517"/>
      <c r="CE38" s="518"/>
    </row>
    <row r="39" spans="1:83" ht="22.5" customHeight="1" x14ac:dyDescent="0.2">
      <c r="A39" s="583" t="s">
        <v>105</v>
      </c>
      <c r="B39" s="584"/>
      <c r="C39" s="584"/>
      <c r="D39" s="584"/>
      <c r="E39" s="584"/>
      <c r="F39" s="584"/>
      <c r="G39" s="584"/>
      <c r="H39" s="584"/>
      <c r="I39" s="584"/>
      <c r="J39" s="584"/>
      <c r="K39" s="584"/>
      <c r="L39" s="584"/>
      <c r="M39" s="584"/>
      <c r="N39" s="584"/>
      <c r="O39" s="584"/>
      <c r="P39" s="584"/>
      <c r="Q39" s="584"/>
      <c r="R39" s="584"/>
      <c r="S39" s="584"/>
      <c r="T39" s="584"/>
      <c r="U39" s="584"/>
      <c r="V39" s="584"/>
      <c r="W39" s="584"/>
      <c r="X39" s="584"/>
      <c r="Y39" s="585"/>
      <c r="Z39" s="586">
        <v>9953</v>
      </c>
      <c r="AA39" s="587"/>
      <c r="AB39" s="587"/>
      <c r="AC39" s="588"/>
      <c r="AD39" s="589"/>
      <c r="AE39" s="509"/>
      <c r="AF39" s="509"/>
      <c r="AG39" s="509"/>
      <c r="AH39" s="509"/>
      <c r="AI39" s="509"/>
      <c r="AJ39" s="509"/>
      <c r="AK39" s="509"/>
      <c r="AL39" s="509"/>
      <c r="AM39" s="509"/>
      <c r="AN39" s="590"/>
      <c r="AO39" s="90"/>
      <c r="AP39" s="91"/>
      <c r="AQ39" s="577"/>
      <c r="AR39" s="578"/>
      <c r="AS39" s="578"/>
      <c r="AT39" s="578"/>
      <c r="AU39" s="578"/>
      <c r="AV39" s="578"/>
      <c r="AW39" s="578"/>
      <c r="AX39" s="578"/>
      <c r="AY39" s="578"/>
      <c r="AZ39" s="578"/>
      <c r="BA39" s="578"/>
      <c r="BB39" s="578"/>
      <c r="BC39" s="578"/>
      <c r="BD39" s="578"/>
      <c r="BE39" s="578"/>
      <c r="BF39" s="578"/>
      <c r="BG39" s="578"/>
      <c r="BH39" s="578"/>
      <c r="BI39" s="578"/>
      <c r="BJ39" s="578"/>
      <c r="BK39" s="578"/>
      <c r="BL39" s="578"/>
      <c r="BM39" s="578"/>
      <c r="BN39" s="578"/>
      <c r="BO39" s="578"/>
      <c r="BP39" s="579"/>
      <c r="BQ39" s="580"/>
      <c r="BR39" s="581"/>
      <c r="BS39" s="581"/>
      <c r="BT39" s="582"/>
      <c r="BU39" s="516"/>
      <c r="BV39" s="517"/>
      <c r="BW39" s="517"/>
      <c r="BX39" s="517"/>
      <c r="BY39" s="517"/>
      <c r="BZ39" s="517"/>
      <c r="CA39" s="517"/>
      <c r="CB39" s="517"/>
      <c r="CC39" s="517"/>
      <c r="CD39" s="517"/>
      <c r="CE39" s="518"/>
    </row>
    <row r="40" spans="1:83" ht="18" customHeight="1" x14ac:dyDescent="0.2">
      <c r="A40" s="504"/>
      <c r="B40" s="505"/>
      <c r="C40" s="505"/>
      <c r="D40" s="505"/>
      <c r="E40" s="505"/>
      <c r="F40" s="505"/>
      <c r="G40" s="505"/>
      <c r="H40" s="505"/>
      <c r="I40" s="505"/>
      <c r="J40" s="505"/>
      <c r="K40" s="505"/>
      <c r="L40" s="505"/>
      <c r="M40" s="505"/>
      <c r="N40" s="505"/>
      <c r="O40" s="505"/>
      <c r="P40" s="505"/>
      <c r="Q40" s="505"/>
      <c r="R40" s="505"/>
      <c r="S40" s="505"/>
      <c r="T40" s="505"/>
      <c r="U40" s="505"/>
      <c r="V40" s="505"/>
      <c r="W40" s="505"/>
      <c r="X40" s="505"/>
      <c r="Y40" s="506"/>
      <c r="Z40" s="573"/>
      <c r="AA40" s="574"/>
      <c r="AB40" s="574"/>
      <c r="AC40" s="575"/>
      <c r="AD40" s="576"/>
      <c r="AE40" s="536"/>
      <c r="AF40" s="536"/>
      <c r="AG40" s="536"/>
      <c r="AH40" s="536"/>
      <c r="AI40" s="536"/>
      <c r="AJ40" s="536"/>
      <c r="AK40" s="536"/>
      <c r="AL40" s="536"/>
      <c r="AM40" s="536"/>
      <c r="AN40" s="537"/>
      <c r="AO40" s="92"/>
      <c r="AP40" s="93"/>
      <c r="AQ40" s="577"/>
      <c r="AR40" s="578"/>
      <c r="AS40" s="578"/>
      <c r="AT40" s="578"/>
      <c r="AU40" s="578"/>
      <c r="AV40" s="578"/>
      <c r="AW40" s="578"/>
      <c r="AX40" s="578"/>
      <c r="AY40" s="578"/>
      <c r="AZ40" s="578"/>
      <c r="BA40" s="578"/>
      <c r="BB40" s="578"/>
      <c r="BC40" s="578"/>
      <c r="BD40" s="578"/>
      <c r="BE40" s="578"/>
      <c r="BF40" s="578"/>
      <c r="BG40" s="578"/>
      <c r="BH40" s="578"/>
      <c r="BI40" s="578"/>
      <c r="BJ40" s="578"/>
      <c r="BK40" s="578"/>
      <c r="BL40" s="578"/>
      <c r="BM40" s="578"/>
      <c r="BN40" s="578"/>
      <c r="BO40" s="578"/>
      <c r="BP40" s="579"/>
      <c r="BQ40" s="580"/>
      <c r="BR40" s="581"/>
      <c r="BS40" s="581"/>
      <c r="BT40" s="582"/>
      <c r="BU40" s="516"/>
      <c r="BV40" s="517"/>
      <c r="BW40" s="517"/>
      <c r="BX40" s="517"/>
      <c r="BY40" s="517"/>
      <c r="BZ40" s="517"/>
      <c r="CA40" s="517"/>
      <c r="CB40" s="517"/>
      <c r="CC40" s="517"/>
      <c r="CD40" s="517"/>
      <c r="CE40" s="518"/>
    </row>
    <row r="41" spans="1:83" ht="18" customHeight="1" x14ac:dyDescent="0.2">
      <c r="A41" s="504"/>
      <c r="B41" s="505"/>
      <c r="C41" s="505"/>
      <c r="D41" s="505"/>
      <c r="E41" s="505"/>
      <c r="F41" s="505"/>
      <c r="G41" s="505"/>
      <c r="H41" s="505"/>
      <c r="I41" s="505"/>
      <c r="J41" s="505"/>
      <c r="K41" s="505"/>
      <c r="L41" s="505"/>
      <c r="M41" s="505"/>
      <c r="N41" s="505"/>
      <c r="O41" s="505"/>
      <c r="P41" s="505"/>
      <c r="Q41" s="505"/>
      <c r="R41" s="505"/>
      <c r="S41" s="505"/>
      <c r="T41" s="505"/>
      <c r="U41" s="505"/>
      <c r="V41" s="505"/>
      <c r="W41" s="505"/>
      <c r="X41" s="505"/>
      <c r="Y41" s="506"/>
      <c r="Z41" s="580"/>
      <c r="AA41" s="581"/>
      <c r="AB41" s="581"/>
      <c r="AC41" s="582"/>
      <c r="AD41" s="516"/>
      <c r="AE41" s="517"/>
      <c r="AF41" s="517"/>
      <c r="AG41" s="517"/>
      <c r="AH41" s="517"/>
      <c r="AI41" s="517"/>
      <c r="AJ41" s="517"/>
      <c r="AK41" s="517"/>
      <c r="AL41" s="517"/>
      <c r="AM41" s="517"/>
      <c r="AN41" s="520"/>
      <c r="AO41" s="92"/>
      <c r="AP41" s="93"/>
      <c r="AQ41" s="577"/>
      <c r="AR41" s="578"/>
      <c r="AS41" s="578"/>
      <c r="AT41" s="578"/>
      <c r="AU41" s="578"/>
      <c r="AV41" s="578"/>
      <c r="AW41" s="578"/>
      <c r="AX41" s="578"/>
      <c r="AY41" s="578"/>
      <c r="AZ41" s="578"/>
      <c r="BA41" s="578"/>
      <c r="BB41" s="578"/>
      <c r="BC41" s="578"/>
      <c r="BD41" s="578"/>
      <c r="BE41" s="578"/>
      <c r="BF41" s="578"/>
      <c r="BG41" s="578"/>
      <c r="BH41" s="578"/>
      <c r="BI41" s="578"/>
      <c r="BJ41" s="578"/>
      <c r="BK41" s="578"/>
      <c r="BL41" s="578"/>
      <c r="BM41" s="578"/>
      <c r="BN41" s="578"/>
      <c r="BO41" s="578"/>
      <c r="BP41" s="579"/>
      <c r="BQ41" s="580"/>
      <c r="BR41" s="581"/>
      <c r="BS41" s="581"/>
      <c r="BT41" s="582"/>
      <c r="BU41" s="516"/>
      <c r="BV41" s="517"/>
      <c r="BW41" s="517"/>
      <c r="BX41" s="517"/>
      <c r="BY41" s="517"/>
      <c r="BZ41" s="517"/>
      <c r="CA41" s="517"/>
      <c r="CB41" s="517"/>
      <c r="CC41" s="517"/>
      <c r="CD41" s="517"/>
      <c r="CE41" s="518"/>
    </row>
    <row r="42" spans="1:83" ht="18" customHeight="1" x14ac:dyDescent="0.2">
      <c r="A42" s="504"/>
      <c r="B42" s="505"/>
      <c r="C42" s="505"/>
      <c r="D42" s="505"/>
      <c r="E42" s="505"/>
      <c r="F42" s="505"/>
      <c r="G42" s="505"/>
      <c r="H42" s="505"/>
      <c r="I42" s="505"/>
      <c r="J42" s="505"/>
      <c r="K42" s="505"/>
      <c r="L42" s="505"/>
      <c r="M42" s="505"/>
      <c r="N42" s="505"/>
      <c r="O42" s="505"/>
      <c r="P42" s="505"/>
      <c r="Q42" s="505"/>
      <c r="R42" s="505"/>
      <c r="S42" s="505"/>
      <c r="T42" s="505"/>
      <c r="U42" s="505"/>
      <c r="V42" s="505"/>
      <c r="W42" s="505"/>
      <c r="X42" s="505"/>
      <c r="Y42" s="506"/>
      <c r="Z42" s="580"/>
      <c r="AA42" s="581"/>
      <c r="AB42" s="581"/>
      <c r="AC42" s="582"/>
      <c r="AD42" s="516"/>
      <c r="AE42" s="517"/>
      <c r="AF42" s="517"/>
      <c r="AG42" s="517"/>
      <c r="AH42" s="517"/>
      <c r="AI42" s="517"/>
      <c r="AJ42" s="517"/>
      <c r="AK42" s="517"/>
      <c r="AL42" s="517"/>
      <c r="AM42" s="517"/>
      <c r="AN42" s="520"/>
      <c r="AO42" s="92"/>
      <c r="AP42" s="93"/>
      <c r="AQ42" s="577"/>
      <c r="AR42" s="578"/>
      <c r="AS42" s="578"/>
      <c r="AT42" s="578"/>
      <c r="AU42" s="578"/>
      <c r="AV42" s="578"/>
      <c r="AW42" s="578"/>
      <c r="AX42" s="578"/>
      <c r="AY42" s="578"/>
      <c r="AZ42" s="578"/>
      <c r="BA42" s="578"/>
      <c r="BB42" s="578"/>
      <c r="BC42" s="578"/>
      <c r="BD42" s="578"/>
      <c r="BE42" s="578"/>
      <c r="BF42" s="578"/>
      <c r="BG42" s="578"/>
      <c r="BH42" s="578"/>
      <c r="BI42" s="578"/>
      <c r="BJ42" s="578"/>
      <c r="BK42" s="578"/>
      <c r="BL42" s="578"/>
      <c r="BM42" s="578"/>
      <c r="BN42" s="578"/>
      <c r="BO42" s="578"/>
      <c r="BP42" s="579"/>
      <c r="BQ42" s="580"/>
      <c r="BR42" s="581"/>
      <c r="BS42" s="581"/>
      <c r="BT42" s="582"/>
      <c r="BU42" s="516"/>
      <c r="BV42" s="517"/>
      <c r="BW42" s="517"/>
      <c r="BX42" s="517"/>
      <c r="BY42" s="517"/>
      <c r="BZ42" s="517"/>
      <c r="CA42" s="517"/>
      <c r="CB42" s="517"/>
      <c r="CC42" s="517"/>
      <c r="CD42" s="517"/>
      <c r="CE42" s="518"/>
    </row>
    <row r="43" spans="1:83" ht="18" customHeight="1" x14ac:dyDescent="0.2">
      <c r="A43" s="504"/>
      <c r="B43" s="505"/>
      <c r="C43" s="505"/>
      <c r="D43" s="505"/>
      <c r="E43" s="505"/>
      <c r="F43" s="505"/>
      <c r="G43" s="505"/>
      <c r="H43" s="505"/>
      <c r="I43" s="505"/>
      <c r="J43" s="505"/>
      <c r="K43" s="505"/>
      <c r="L43" s="505"/>
      <c r="M43" s="505"/>
      <c r="N43" s="505"/>
      <c r="O43" s="505"/>
      <c r="P43" s="505"/>
      <c r="Q43" s="505"/>
      <c r="R43" s="505"/>
      <c r="S43" s="505"/>
      <c r="T43" s="505"/>
      <c r="U43" s="505"/>
      <c r="V43" s="505"/>
      <c r="W43" s="505"/>
      <c r="X43" s="505"/>
      <c r="Y43" s="506"/>
      <c r="Z43" s="580"/>
      <c r="AA43" s="581"/>
      <c r="AB43" s="581"/>
      <c r="AC43" s="582"/>
      <c r="AD43" s="516"/>
      <c r="AE43" s="517"/>
      <c r="AF43" s="517"/>
      <c r="AG43" s="517"/>
      <c r="AH43" s="517"/>
      <c r="AI43" s="517"/>
      <c r="AJ43" s="517"/>
      <c r="AK43" s="517"/>
      <c r="AL43" s="517"/>
      <c r="AM43" s="517"/>
      <c r="AN43" s="520"/>
      <c r="AO43" s="94"/>
      <c r="AP43" s="91"/>
      <c r="AQ43" s="577"/>
      <c r="AR43" s="578"/>
      <c r="AS43" s="578"/>
      <c r="AT43" s="578"/>
      <c r="AU43" s="578"/>
      <c r="AV43" s="578"/>
      <c r="AW43" s="578"/>
      <c r="AX43" s="578"/>
      <c r="AY43" s="578"/>
      <c r="AZ43" s="578"/>
      <c r="BA43" s="578"/>
      <c r="BB43" s="578"/>
      <c r="BC43" s="578"/>
      <c r="BD43" s="578"/>
      <c r="BE43" s="578"/>
      <c r="BF43" s="578"/>
      <c r="BG43" s="578"/>
      <c r="BH43" s="578"/>
      <c r="BI43" s="578"/>
      <c r="BJ43" s="578"/>
      <c r="BK43" s="578"/>
      <c r="BL43" s="578"/>
      <c r="BM43" s="578"/>
      <c r="BN43" s="578"/>
      <c r="BO43" s="578"/>
      <c r="BP43" s="579"/>
      <c r="BQ43" s="580"/>
      <c r="BR43" s="581"/>
      <c r="BS43" s="581"/>
      <c r="BT43" s="582"/>
      <c r="BU43" s="516"/>
      <c r="BV43" s="517"/>
      <c r="BW43" s="517"/>
      <c r="BX43" s="517"/>
      <c r="BY43" s="517"/>
      <c r="BZ43" s="517"/>
      <c r="CA43" s="517"/>
      <c r="CB43" s="517"/>
      <c r="CC43" s="517"/>
      <c r="CD43" s="517"/>
      <c r="CE43" s="518"/>
    </row>
    <row r="44" spans="1:83" ht="18" customHeight="1" x14ac:dyDescent="0.2">
      <c r="A44" s="504"/>
      <c r="B44" s="505"/>
      <c r="C44" s="505"/>
      <c r="D44" s="505"/>
      <c r="E44" s="505"/>
      <c r="F44" s="505"/>
      <c r="G44" s="505"/>
      <c r="H44" s="505"/>
      <c r="I44" s="505"/>
      <c r="J44" s="505"/>
      <c r="K44" s="505"/>
      <c r="L44" s="505"/>
      <c r="M44" s="505"/>
      <c r="N44" s="505"/>
      <c r="O44" s="505"/>
      <c r="P44" s="505"/>
      <c r="Q44" s="505"/>
      <c r="R44" s="505"/>
      <c r="S44" s="505"/>
      <c r="T44" s="505"/>
      <c r="U44" s="505"/>
      <c r="V44" s="505"/>
      <c r="W44" s="505"/>
      <c r="X44" s="505"/>
      <c r="Y44" s="506"/>
      <c r="Z44" s="580"/>
      <c r="AA44" s="581"/>
      <c r="AB44" s="581"/>
      <c r="AC44" s="582"/>
      <c r="AD44" s="516"/>
      <c r="AE44" s="517"/>
      <c r="AF44" s="517"/>
      <c r="AG44" s="517"/>
      <c r="AH44" s="517"/>
      <c r="AI44" s="517"/>
      <c r="AJ44" s="517"/>
      <c r="AK44" s="517"/>
      <c r="AL44" s="517"/>
      <c r="AM44" s="517"/>
      <c r="AN44" s="520"/>
      <c r="AO44" s="92"/>
      <c r="AP44" s="95"/>
      <c r="AQ44" s="577"/>
      <c r="AR44" s="578"/>
      <c r="AS44" s="578"/>
      <c r="AT44" s="578"/>
      <c r="AU44" s="578"/>
      <c r="AV44" s="578"/>
      <c r="AW44" s="578"/>
      <c r="AX44" s="578"/>
      <c r="AY44" s="578"/>
      <c r="AZ44" s="578"/>
      <c r="BA44" s="578"/>
      <c r="BB44" s="578"/>
      <c r="BC44" s="578"/>
      <c r="BD44" s="578"/>
      <c r="BE44" s="578"/>
      <c r="BF44" s="578"/>
      <c r="BG44" s="578"/>
      <c r="BH44" s="578"/>
      <c r="BI44" s="578"/>
      <c r="BJ44" s="578"/>
      <c r="BK44" s="578"/>
      <c r="BL44" s="578"/>
      <c r="BM44" s="578"/>
      <c r="BN44" s="578"/>
      <c r="BO44" s="578"/>
      <c r="BP44" s="579"/>
      <c r="BQ44" s="580"/>
      <c r="BR44" s="581"/>
      <c r="BS44" s="581"/>
      <c r="BT44" s="582"/>
      <c r="BU44" s="516"/>
      <c r="BV44" s="517"/>
      <c r="BW44" s="517"/>
      <c r="BX44" s="517"/>
      <c r="BY44" s="517"/>
      <c r="BZ44" s="517"/>
      <c r="CA44" s="517"/>
      <c r="CB44" s="517"/>
      <c r="CC44" s="517"/>
      <c r="CD44" s="517"/>
      <c r="CE44" s="518"/>
    </row>
    <row r="45" spans="1:83" ht="18" customHeight="1" x14ac:dyDescent="0.2">
      <c r="A45" s="504"/>
      <c r="B45" s="505"/>
      <c r="C45" s="505"/>
      <c r="D45" s="505"/>
      <c r="E45" s="505"/>
      <c r="F45" s="505"/>
      <c r="G45" s="505"/>
      <c r="H45" s="505"/>
      <c r="I45" s="505"/>
      <c r="J45" s="505"/>
      <c r="K45" s="505"/>
      <c r="L45" s="505"/>
      <c r="M45" s="505"/>
      <c r="N45" s="505"/>
      <c r="O45" s="505"/>
      <c r="P45" s="505"/>
      <c r="Q45" s="505"/>
      <c r="R45" s="505"/>
      <c r="S45" s="505"/>
      <c r="T45" s="505"/>
      <c r="U45" s="505"/>
      <c r="V45" s="505"/>
      <c r="W45" s="505"/>
      <c r="X45" s="505"/>
      <c r="Y45" s="506"/>
      <c r="Z45" s="580"/>
      <c r="AA45" s="581"/>
      <c r="AB45" s="581"/>
      <c r="AC45" s="582"/>
      <c r="AD45" s="516"/>
      <c r="AE45" s="517"/>
      <c r="AF45" s="517"/>
      <c r="AG45" s="517"/>
      <c r="AH45" s="517"/>
      <c r="AI45" s="517"/>
      <c r="AJ45" s="517"/>
      <c r="AK45" s="517"/>
      <c r="AL45" s="517"/>
      <c r="AM45" s="517"/>
      <c r="AN45" s="520"/>
      <c r="AO45" s="92"/>
      <c r="AP45" s="95"/>
      <c r="AQ45" s="577"/>
      <c r="AR45" s="578"/>
      <c r="AS45" s="578"/>
      <c r="AT45" s="578"/>
      <c r="AU45" s="578"/>
      <c r="AV45" s="578"/>
      <c r="AW45" s="578"/>
      <c r="AX45" s="578"/>
      <c r="AY45" s="578"/>
      <c r="AZ45" s="578"/>
      <c r="BA45" s="578"/>
      <c r="BB45" s="578"/>
      <c r="BC45" s="578"/>
      <c r="BD45" s="578"/>
      <c r="BE45" s="578"/>
      <c r="BF45" s="578"/>
      <c r="BG45" s="578"/>
      <c r="BH45" s="578"/>
      <c r="BI45" s="578"/>
      <c r="BJ45" s="578"/>
      <c r="BK45" s="578"/>
      <c r="BL45" s="578"/>
      <c r="BM45" s="578"/>
      <c r="BN45" s="578"/>
      <c r="BO45" s="578"/>
      <c r="BP45" s="579"/>
      <c r="BQ45" s="580"/>
      <c r="BR45" s="581"/>
      <c r="BS45" s="581"/>
      <c r="BT45" s="582"/>
      <c r="BU45" s="516"/>
      <c r="BV45" s="517"/>
      <c r="BW45" s="517"/>
      <c r="BX45" s="517"/>
      <c r="BY45" s="517"/>
      <c r="BZ45" s="517"/>
      <c r="CA45" s="517"/>
      <c r="CB45" s="517"/>
      <c r="CC45" s="517"/>
      <c r="CD45" s="517"/>
      <c r="CE45" s="518"/>
    </row>
    <row r="46" spans="1:83" ht="18" customHeight="1" x14ac:dyDescent="0.2">
      <c r="A46" s="504"/>
      <c r="B46" s="505"/>
      <c r="C46" s="505"/>
      <c r="D46" s="505"/>
      <c r="E46" s="505"/>
      <c r="F46" s="505"/>
      <c r="G46" s="505"/>
      <c r="H46" s="505"/>
      <c r="I46" s="505"/>
      <c r="J46" s="505"/>
      <c r="K46" s="505"/>
      <c r="L46" s="505"/>
      <c r="M46" s="505"/>
      <c r="N46" s="505"/>
      <c r="O46" s="505"/>
      <c r="P46" s="505"/>
      <c r="Q46" s="505"/>
      <c r="R46" s="505"/>
      <c r="S46" s="505"/>
      <c r="T46" s="505"/>
      <c r="U46" s="505"/>
      <c r="V46" s="505"/>
      <c r="W46" s="505"/>
      <c r="X46" s="505"/>
      <c r="Y46" s="506"/>
      <c r="Z46" s="580"/>
      <c r="AA46" s="581"/>
      <c r="AB46" s="581"/>
      <c r="AC46" s="582"/>
      <c r="AD46" s="516"/>
      <c r="AE46" s="517"/>
      <c r="AF46" s="517"/>
      <c r="AG46" s="517"/>
      <c r="AH46" s="517"/>
      <c r="AI46" s="517"/>
      <c r="AJ46" s="517"/>
      <c r="AK46" s="517"/>
      <c r="AL46" s="517"/>
      <c r="AM46" s="517"/>
      <c r="AN46" s="520"/>
      <c r="AO46" s="92"/>
      <c r="AP46" s="95"/>
      <c r="AQ46" s="577"/>
      <c r="AR46" s="578"/>
      <c r="AS46" s="578"/>
      <c r="AT46" s="578"/>
      <c r="AU46" s="578"/>
      <c r="AV46" s="578"/>
      <c r="AW46" s="578"/>
      <c r="AX46" s="578"/>
      <c r="AY46" s="578"/>
      <c r="AZ46" s="578"/>
      <c r="BA46" s="578"/>
      <c r="BB46" s="578"/>
      <c r="BC46" s="578"/>
      <c r="BD46" s="578"/>
      <c r="BE46" s="578"/>
      <c r="BF46" s="578"/>
      <c r="BG46" s="578"/>
      <c r="BH46" s="578"/>
      <c r="BI46" s="578"/>
      <c r="BJ46" s="578"/>
      <c r="BK46" s="578"/>
      <c r="BL46" s="578"/>
      <c r="BM46" s="578"/>
      <c r="BN46" s="578"/>
      <c r="BO46" s="578"/>
      <c r="BP46" s="579"/>
      <c r="BQ46" s="580"/>
      <c r="BR46" s="581"/>
      <c r="BS46" s="581"/>
      <c r="BT46" s="582"/>
      <c r="BU46" s="516"/>
      <c r="BV46" s="517"/>
      <c r="BW46" s="517"/>
      <c r="BX46" s="517"/>
      <c r="BY46" s="517"/>
      <c r="BZ46" s="517"/>
      <c r="CA46" s="517"/>
      <c r="CB46" s="517"/>
      <c r="CC46" s="517"/>
      <c r="CD46" s="517"/>
      <c r="CE46" s="518"/>
    </row>
    <row r="47" spans="1:83" ht="18" customHeight="1" x14ac:dyDescent="0.2">
      <c r="A47" s="504"/>
      <c r="B47" s="505"/>
      <c r="C47" s="505"/>
      <c r="D47" s="505"/>
      <c r="E47" s="505"/>
      <c r="F47" s="505"/>
      <c r="G47" s="505"/>
      <c r="H47" s="505"/>
      <c r="I47" s="505"/>
      <c r="J47" s="505"/>
      <c r="K47" s="505"/>
      <c r="L47" s="505"/>
      <c r="M47" s="505"/>
      <c r="N47" s="505"/>
      <c r="O47" s="505"/>
      <c r="P47" s="505"/>
      <c r="Q47" s="505"/>
      <c r="R47" s="505"/>
      <c r="S47" s="505"/>
      <c r="T47" s="505"/>
      <c r="U47" s="505"/>
      <c r="V47" s="505"/>
      <c r="W47" s="505"/>
      <c r="X47" s="505"/>
      <c r="Y47" s="506"/>
      <c r="Z47" s="580"/>
      <c r="AA47" s="581"/>
      <c r="AB47" s="581"/>
      <c r="AC47" s="582"/>
      <c r="AD47" s="516"/>
      <c r="AE47" s="517"/>
      <c r="AF47" s="517"/>
      <c r="AG47" s="517"/>
      <c r="AH47" s="517"/>
      <c r="AI47" s="517"/>
      <c r="AJ47" s="517"/>
      <c r="AK47" s="517"/>
      <c r="AL47" s="517"/>
      <c r="AM47" s="517"/>
      <c r="AN47" s="520"/>
      <c r="AO47" s="92"/>
      <c r="AP47" s="95"/>
      <c r="AQ47" s="577"/>
      <c r="AR47" s="578"/>
      <c r="AS47" s="578"/>
      <c r="AT47" s="578"/>
      <c r="AU47" s="578"/>
      <c r="AV47" s="578"/>
      <c r="AW47" s="578"/>
      <c r="AX47" s="578"/>
      <c r="AY47" s="578"/>
      <c r="AZ47" s="578"/>
      <c r="BA47" s="578"/>
      <c r="BB47" s="578"/>
      <c r="BC47" s="578"/>
      <c r="BD47" s="578"/>
      <c r="BE47" s="578"/>
      <c r="BF47" s="578"/>
      <c r="BG47" s="578"/>
      <c r="BH47" s="578"/>
      <c r="BI47" s="578"/>
      <c r="BJ47" s="578"/>
      <c r="BK47" s="578"/>
      <c r="BL47" s="578"/>
      <c r="BM47" s="578"/>
      <c r="BN47" s="578"/>
      <c r="BO47" s="578"/>
      <c r="BP47" s="579"/>
      <c r="BQ47" s="580"/>
      <c r="BR47" s="581"/>
      <c r="BS47" s="581"/>
      <c r="BT47" s="582"/>
      <c r="BU47" s="516"/>
      <c r="BV47" s="517"/>
      <c r="BW47" s="517"/>
      <c r="BX47" s="517"/>
      <c r="BY47" s="517"/>
      <c r="BZ47" s="517"/>
      <c r="CA47" s="517"/>
      <c r="CB47" s="517"/>
      <c r="CC47" s="517"/>
      <c r="CD47" s="517"/>
      <c r="CE47" s="518"/>
    </row>
    <row r="48" spans="1:83" ht="18" customHeight="1" x14ac:dyDescent="0.25">
      <c r="A48" s="504"/>
      <c r="B48" s="505"/>
      <c r="C48" s="505"/>
      <c r="D48" s="505"/>
      <c r="E48" s="505"/>
      <c r="F48" s="505"/>
      <c r="G48" s="505"/>
      <c r="H48" s="505"/>
      <c r="I48" s="505"/>
      <c r="J48" s="505"/>
      <c r="K48" s="505"/>
      <c r="L48" s="505"/>
      <c r="M48" s="505"/>
      <c r="N48" s="505"/>
      <c r="O48" s="505"/>
      <c r="P48" s="505"/>
      <c r="Q48" s="505"/>
      <c r="R48" s="505"/>
      <c r="S48" s="505"/>
      <c r="T48" s="505"/>
      <c r="U48" s="505"/>
      <c r="V48" s="505"/>
      <c r="W48" s="505"/>
      <c r="X48" s="505"/>
      <c r="Y48" s="506"/>
      <c r="Z48" s="580"/>
      <c r="AA48" s="581"/>
      <c r="AB48" s="581"/>
      <c r="AC48" s="582"/>
      <c r="AD48" s="516"/>
      <c r="AE48" s="517"/>
      <c r="AF48" s="517"/>
      <c r="AG48" s="517"/>
      <c r="AH48" s="517"/>
      <c r="AI48" s="517"/>
      <c r="AJ48" s="517"/>
      <c r="AK48" s="517"/>
      <c r="AL48" s="517"/>
      <c r="AM48" s="517"/>
      <c r="AN48" s="520"/>
      <c r="AO48" s="96"/>
      <c r="AP48" s="97"/>
      <c r="AQ48" s="591" t="s">
        <v>38</v>
      </c>
      <c r="AR48" s="547"/>
      <c r="AS48" s="547"/>
      <c r="AT48" s="547"/>
      <c r="AU48" s="547"/>
      <c r="AV48" s="547"/>
      <c r="AW48" s="547"/>
      <c r="AX48" s="547"/>
      <c r="AY48" s="547"/>
      <c r="AZ48" s="547"/>
      <c r="BA48" s="547"/>
      <c r="BB48" s="547"/>
      <c r="BC48" s="547"/>
      <c r="BD48" s="547"/>
      <c r="BE48" s="547"/>
      <c r="BF48" s="547"/>
      <c r="BG48" s="547"/>
      <c r="BH48" s="547"/>
      <c r="BI48" s="547"/>
      <c r="BJ48" s="547"/>
      <c r="BK48" s="547"/>
      <c r="BL48" s="547"/>
      <c r="BM48" s="547"/>
      <c r="BN48" s="547"/>
      <c r="BO48" s="547"/>
      <c r="BP48" s="547"/>
      <c r="BQ48" s="547"/>
      <c r="BR48" s="547"/>
      <c r="BS48" s="547"/>
      <c r="BT48" s="548"/>
      <c r="BU48" s="165" t="s">
        <v>6</v>
      </c>
      <c r="BV48" s="454">
        <f>SUM(BU12:CE47)</f>
        <v>0</v>
      </c>
      <c r="BW48" s="454"/>
      <c r="BX48" s="454"/>
      <c r="BY48" s="454"/>
      <c r="BZ48" s="454"/>
      <c r="CA48" s="454"/>
      <c r="CB48" s="454"/>
      <c r="CC48" s="454"/>
      <c r="CD48" s="454"/>
      <c r="CE48" s="455"/>
    </row>
    <row r="49" spans="1:116" ht="18" customHeight="1" x14ac:dyDescent="0.2">
      <c r="A49" s="504"/>
      <c r="B49" s="505"/>
      <c r="C49" s="505"/>
      <c r="D49" s="505"/>
      <c r="E49" s="505"/>
      <c r="F49" s="505"/>
      <c r="G49" s="505"/>
      <c r="H49" s="505"/>
      <c r="I49" s="505"/>
      <c r="J49" s="505"/>
      <c r="K49" s="505"/>
      <c r="L49" s="505"/>
      <c r="M49" s="505"/>
      <c r="N49" s="505"/>
      <c r="O49" s="505"/>
      <c r="P49" s="505"/>
      <c r="Q49" s="505"/>
      <c r="R49" s="505"/>
      <c r="S49" s="505"/>
      <c r="T49" s="505"/>
      <c r="U49" s="505"/>
      <c r="V49" s="505"/>
      <c r="W49" s="505"/>
      <c r="X49" s="505"/>
      <c r="Y49" s="506"/>
      <c r="Z49" s="580"/>
      <c r="AA49" s="581"/>
      <c r="AB49" s="581"/>
      <c r="AC49" s="582"/>
      <c r="AD49" s="516"/>
      <c r="AE49" s="517"/>
      <c r="AF49" s="517"/>
      <c r="AG49" s="517"/>
      <c r="AH49" s="517"/>
      <c r="AI49" s="517"/>
      <c r="AJ49" s="517"/>
      <c r="AK49" s="517"/>
      <c r="AL49" s="517"/>
      <c r="AM49" s="517"/>
      <c r="AN49" s="520"/>
      <c r="AO49" s="92"/>
      <c r="AP49" s="98"/>
      <c r="AQ49" s="99"/>
      <c r="AR49" s="99"/>
      <c r="AS49" s="99"/>
      <c r="AT49" s="99"/>
      <c r="AU49" s="100"/>
      <c r="AV49" s="99"/>
      <c r="AW49" s="99"/>
      <c r="AX49" s="99"/>
      <c r="AY49" s="99"/>
      <c r="AZ49" s="99"/>
      <c r="BA49" s="99"/>
      <c r="BB49" s="99"/>
      <c r="BC49" s="99"/>
      <c r="BD49" s="99"/>
      <c r="BE49" s="99"/>
      <c r="BF49" s="99"/>
      <c r="BG49" s="99"/>
      <c r="BH49" s="99"/>
      <c r="BI49" s="99"/>
      <c r="BJ49" s="99"/>
      <c r="BK49" s="99"/>
      <c r="BL49" s="99"/>
      <c r="BM49" s="99"/>
      <c r="BN49" s="99"/>
      <c r="BO49" s="99"/>
      <c r="BP49" s="99"/>
      <c r="BQ49" s="101"/>
      <c r="BR49" s="102"/>
      <c r="BS49" s="102"/>
      <c r="BT49" s="102"/>
      <c r="BU49" s="99"/>
      <c r="BV49" s="99"/>
      <c r="BW49" s="99"/>
      <c r="BX49" s="99"/>
      <c r="BY49" s="99"/>
      <c r="BZ49" s="99"/>
      <c r="CA49" s="99"/>
      <c r="CB49" s="99"/>
      <c r="CC49" s="99"/>
      <c r="CD49" s="99"/>
      <c r="CE49" s="99"/>
    </row>
    <row r="50" spans="1:116" ht="18" customHeight="1" x14ac:dyDescent="0.25">
      <c r="A50" s="504"/>
      <c r="B50" s="505"/>
      <c r="C50" s="505"/>
      <c r="D50" s="505"/>
      <c r="E50" s="505"/>
      <c r="F50" s="505"/>
      <c r="G50" s="505"/>
      <c r="H50" s="505"/>
      <c r="I50" s="505"/>
      <c r="J50" s="505"/>
      <c r="K50" s="505"/>
      <c r="L50" s="505"/>
      <c r="M50" s="505"/>
      <c r="N50" s="505"/>
      <c r="O50" s="505"/>
      <c r="P50" s="505"/>
      <c r="Q50" s="505"/>
      <c r="R50" s="505"/>
      <c r="S50" s="505"/>
      <c r="T50" s="505"/>
      <c r="U50" s="505"/>
      <c r="V50" s="505"/>
      <c r="W50" s="505"/>
      <c r="X50" s="505"/>
      <c r="Y50" s="506"/>
      <c r="Z50" s="580"/>
      <c r="AA50" s="581"/>
      <c r="AB50" s="581"/>
      <c r="AC50" s="582"/>
      <c r="AD50" s="516"/>
      <c r="AE50" s="517"/>
      <c r="AF50" s="517"/>
      <c r="AG50" s="517"/>
      <c r="AH50" s="517"/>
      <c r="AI50" s="517"/>
      <c r="AJ50" s="517"/>
      <c r="AK50" s="517"/>
      <c r="AL50" s="517"/>
      <c r="AM50" s="517"/>
      <c r="AN50" s="520"/>
      <c r="AO50" s="103"/>
      <c r="AP50" s="104"/>
      <c r="AQ50" s="502" t="s">
        <v>120</v>
      </c>
      <c r="AR50" s="500"/>
      <c r="AS50" s="500"/>
      <c r="AT50" s="500"/>
      <c r="AU50" s="500"/>
      <c r="AV50" s="500"/>
      <c r="AW50" s="500"/>
      <c r="AX50" s="500"/>
      <c r="AY50" s="500"/>
      <c r="AZ50" s="500"/>
      <c r="BA50" s="500"/>
      <c r="BB50" s="500"/>
      <c r="BC50" s="500"/>
      <c r="BD50" s="500"/>
      <c r="BE50" s="500"/>
      <c r="BF50" s="500"/>
      <c r="BG50" s="500"/>
      <c r="BH50" s="500"/>
      <c r="BI50" s="500"/>
      <c r="BJ50" s="500"/>
      <c r="BK50" s="500"/>
      <c r="BL50" s="500"/>
      <c r="BM50" s="500"/>
      <c r="BN50" s="500"/>
      <c r="BO50" s="500"/>
      <c r="BP50" s="500"/>
      <c r="BQ50" s="500"/>
      <c r="BR50" s="500"/>
      <c r="BS50" s="500"/>
      <c r="BT50" s="500"/>
      <c r="BU50" s="500"/>
      <c r="BV50" s="500"/>
      <c r="BW50" s="500"/>
      <c r="BX50" s="500"/>
      <c r="BY50" s="500"/>
      <c r="BZ50" s="500"/>
      <c r="CA50" s="500"/>
      <c r="CB50" s="500"/>
      <c r="CC50" s="500"/>
      <c r="CD50" s="500"/>
      <c r="CE50" s="503"/>
    </row>
    <row r="51" spans="1:116" ht="18" customHeight="1" x14ac:dyDescent="0.25">
      <c r="A51" s="504"/>
      <c r="B51" s="505"/>
      <c r="C51" s="505"/>
      <c r="D51" s="505"/>
      <c r="E51" s="505"/>
      <c r="F51" s="505"/>
      <c r="G51" s="505"/>
      <c r="H51" s="505"/>
      <c r="I51" s="505"/>
      <c r="J51" s="505"/>
      <c r="K51" s="505"/>
      <c r="L51" s="505"/>
      <c r="M51" s="505"/>
      <c r="N51" s="505"/>
      <c r="O51" s="505"/>
      <c r="P51" s="505"/>
      <c r="Q51" s="505"/>
      <c r="R51" s="505"/>
      <c r="S51" s="505"/>
      <c r="T51" s="505"/>
      <c r="U51" s="505"/>
      <c r="V51" s="505"/>
      <c r="W51" s="505"/>
      <c r="X51" s="505"/>
      <c r="Y51" s="506"/>
      <c r="Z51" s="580"/>
      <c r="AA51" s="581"/>
      <c r="AB51" s="581"/>
      <c r="AC51" s="582"/>
      <c r="AD51" s="516"/>
      <c r="AE51" s="517"/>
      <c r="AF51" s="517"/>
      <c r="AG51" s="517"/>
      <c r="AH51" s="517"/>
      <c r="AI51" s="517"/>
      <c r="AJ51" s="517"/>
      <c r="AK51" s="517"/>
      <c r="AL51" s="517"/>
      <c r="AM51" s="517"/>
      <c r="AN51" s="520"/>
      <c r="AO51" s="105"/>
      <c r="AP51" s="106"/>
      <c r="AQ51" s="592" t="s">
        <v>36</v>
      </c>
      <c r="AR51" s="593"/>
      <c r="AS51" s="593"/>
      <c r="AT51" s="593"/>
      <c r="AU51" s="593"/>
      <c r="AV51" s="593"/>
      <c r="AW51" s="593"/>
      <c r="AX51" s="593"/>
      <c r="AY51" s="593"/>
      <c r="AZ51" s="593"/>
      <c r="BA51" s="593"/>
      <c r="BB51" s="593"/>
      <c r="BC51" s="593"/>
      <c r="BD51" s="593"/>
      <c r="BE51" s="593"/>
      <c r="BF51" s="593"/>
      <c r="BG51" s="593"/>
      <c r="BH51" s="593"/>
      <c r="BI51" s="593"/>
      <c r="BJ51" s="593"/>
      <c r="BK51" s="593"/>
      <c r="BL51" s="593"/>
      <c r="BM51" s="593"/>
      <c r="BN51" s="593"/>
      <c r="BO51" s="593"/>
      <c r="BP51" s="593"/>
      <c r="BQ51" s="593"/>
      <c r="BR51" s="593"/>
      <c r="BS51" s="593"/>
      <c r="BT51" s="594"/>
      <c r="BU51" s="171" t="s">
        <v>6</v>
      </c>
      <c r="BV51" s="595">
        <f>+AE23</f>
        <v>0</v>
      </c>
      <c r="BW51" s="595"/>
      <c r="BX51" s="595"/>
      <c r="BY51" s="595"/>
      <c r="BZ51" s="595"/>
      <c r="CA51" s="595"/>
      <c r="CB51" s="595"/>
      <c r="CC51" s="595"/>
      <c r="CD51" s="595"/>
      <c r="CE51" s="596"/>
    </row>
    <row r="52" spans="1:116" ht="18" customHeight="1" x14ac:dyDescent="0.25">
      <c r="A52" s="504"/>
      <c r="B52" s="505"/>
      <c r="C52" s="505"/>
      <c r="D52" s="505"/>
      <c r="E52" s="505"/>
      <c r="F52" s="505"/>
      <c r="G52" s="505"/>
      <c r="H52" s="505"/>
      <c r="I52" s="505"/>
      <c r="J52" s="505"/>
      <c r="K52" s="505"/>
      <c r="L52" s="505"/>
      <c r="M52" s="505"/>
      <c r="N52" s="505"/>
      <c r="O52" s="505"/>
      <c r="P52" s="505"/>
      <c r="Q52" s="505"/>
      <c r="R52" s="505"/>
      <c r="S52" s="505"/>
      <c r="T52" s="505"/>
      <c r="U52" s="505"/>
      <c r="V52" s="505"/>
      <c r="W52" s="505"/>
      <c r="X52" s="505"/>
      <c r="Y52" s="506"/>
      <c r="Z52" s="580"/>
      <c r="AA52" s="581"/>
      <c r="AB52" s="581"/>
      <c r="AC52" s="582"/>
      <c r="AD52" s="516"/>
      <c r="AE52" s="517"/>
      <c r="AF52" s="517"/>
      <c r="AG52" s="517"/>
      <c r="AH52" s="517"/>
      <c r="AI52" s="517"/>
      <c r="AJ52" s="517"/>
      <c r="AK52" s="517"/>
      <c r="AL52" s="517"/>
      <c r="AM52" s="517"/>
      <c r="AN52" s="520"/>
      <c r="AO52" s="105"/>
      <c r="AP52" s="106"/>
      <c r="AQ52" s="592" t="s">
        <v>37</v>
      </c>
      <c r="AR52" s="593"/>
      <c r="AS52" s="593"/>
      <c r="AT52" s="593"/>
      <c r="AU52" s="593"/>
      <c r="AV52" s="593"/>
      <c r="AW52" s="593"/>
      <c r="AX52" s="593"/>
      <c r="AY52" s="593"/>
      <c r="AZ52" s="593"/>
      <c r="BA52" s="593"/>
      <c r="BB52" s="593"/>
      <c r="BC52" s="593"/>
      <c r="BD52" s="593"/>
      <c r="BE52" s="593"/>
      <c r="BF52" s="593"/>
      <c r="BG52" s="593"/>
      <c r="BH52" s="593"/>
      <c r="BI52" s="593"/>
      <c r="BJ52" s="593"/>
      <c r="BK52" s="593"/>
      <c r="BL52" s="593"/>
      <c r="BM52" s="593"/>
      <c r="BN52" s="593"/>
      <c r="BO52" s="593"/>
      <c r="BP52" s="593"/>
      <c r="BQ52" s="593"/>
      <c r="BR52" s="593"/>
      <c r="BS52" s="593"/>
      <c r="BT52" s="594"/>
      <c r="BU52" s="172" t="s">
        <v>30</v>
      </c>
      <c r="BV52" s="595">
        <f>+AE54</f>
        <v>0</v>
      </c>
      <c r="BW52" s="605"/>
      <c r="BX52" s="605"/>
      <c r="BY52" s="605"/>
      <c r="BZ52" s="605"/>
      <c r="CA52" s="605"/>
      <c r="CB52" s="605"/>
      <c r="CC52" s="605"/>
      <c r="CD52" s="605"/>
      <c r="CE52" s="606"/>
      <c r="DL52" s="62" t="s">
        <v>39</v>
      </c>
    </row>
    <row r="53" spans="1:116" ht="18" customHeight="1" x14ac:dyDescent="0.25">
      <c r="A53" s="504"/>
      <c r="B53" s="505"/>
      <c r="C53" s="505"/>
      <c r="D53" s="505"/>
      <c r="E53" s="505"/>
      <c r="F53" s="505"/>
      <c r="G53" s="505"/>
      <c r="H53" s="505"/>
      <c r="I53" s="505"/>
      <c r="J53" s="505"/>
      <c r="K53" s="505"/>
      <c r="L53" s="505"/>
      <c r="M53" s="505"/>
      <c r="N53" s="505"/>
      <c r="O53" s="505"/>
      <c r="P53" s="505"/>
      <c r="Q53" s="505"/>
      <c r="R53" s="505"/>
      <c r="S53" s="505"/>
      <c r="T53" s="505"/>
      <c r="U53" s="505"/>
      <c r="V53" s="505"/>
      <c r="W53" s="505"/>
      <c r="X53" s="505"/>
      <c r="Y53" s="506"/>
      <c r="Z53" s="580"/>
      <c r="AA53" s="581"/>
      <c r="AB53" s="581"/>
      <c r="AC53" s="582"/>
      <c r="AD53" s="516"/>
      <c r="AE53" s="517"/>
      <c r="AF53" s="517"/>
      <c r="AG53" s="517"/>
      <c r="AH53" s="517"/>
      <c r="AI53" s="517"/>
      <c r="AJ53" s="517"/>
      <c r="AK53" s="517"/>
      <c r="AL53" s="517"/>
      <c r="AM53" s="517"/>
      <c r="AN53" s="520"/>
      <c r="AO53" s="105"/>
      <c r="AP53" s="106"/>
      <c r="AQ53" s="592" t="s">
        <v>38</v>
      </c>
      <c r="AR53" s="593"/>
      <c r="AS53" s="593"/>
      <c r="AT53" s="593"/>
      <c r="AU53" s="593"/>
      <c r="AV53" s="593"/>
      <c r="AW53" s="593"/>
      <c r="AX53" s="593"/>
      <c r="AY53" s="593"/>
      <c r="AZ53" s="593"/>
      <c r="BA53" s="593"/>
      <c r="BB53" s="593"/>
      <c r="BC53" s="593"/>
      <c r="BD53" s="593"/>
      <c r="BE53" s="593"/>
      <c r="BF53" s="593"/>
      <c r="BG53" s="593"/>
      <c r="BH53" s="593"/>
      <c r="BI53" s="593"/>
      <c r="BJ53" s="593"/>
      <c r="BK53" s="593"/>
      <c r="BL53" s="593"/>
      <c r="BM53" s="593"/>
      <c r="BN53" s="593"/>
      <c r="BO53" s="593"/>
      <c r="BP53" s="593"/>
      <c r="BQ53" s="593"/>
      <c r="BR53" s="593"/>
      <c r="BS53" s="593"/>
      <c r="BT53" s="594"/>
      <c r="BU53" s="172" t="s">
        <v>30</v>
      </c>
      <c r="BV53" s="595">
        <f>+BV48</f>
        <v>0</v>
      </c>
      <c r="BW53" s="605"/>
      <c r="BX53" s="605"/>
      <c r="BY53" s="605"/>
      <c r="BZ53" s="605"/>
      <c r="CA53" s="605"/>
      <c r="CB53" s="605"/>
      <c r="CC53" s="605"/>
      <c r="CD53" s="605"/>
      <c r="CE53" s="606"/>
    </row>
    <row r="54" spans="1:116" ht="18" customHeight="1" x14ac:dyDescent="0.2">
      <c r="A54" s="597" t="s">
        <v>103</v>
      </c>
      <c r="B54" s="598"/>
      <c r="C54" s="598"/>
      <c r="D54" s="598"/>
      <c r="E54" s="598"/>
      <c r="F54" s="598"/>
      <c r="G54" s="598"/>
      <c r="H54" s="598"/>
      <c r="I54" s="598"/>
      <c r="J54" s="598"/>
      <c r="K54" s="598"/>
      <c r="L54" s="598"/>
      <c r="M54" s="598"/>
      <c r="N54" s="598"/>
      <c r="O54" s="598"/>
      <c r="P54" s="598"/>
      <c r="Q54" s="598"/>
      <c r="R54" s="598"/>
      <c r="S54" s="598"/>
      <c r="T54" s="598"/>
      <c r="U54" s="598"/>
      <c r="V54" s="598"/>
      <c r="W54" s="598"/>
      <c r="X54" s="598"/>
      <c r="Y54" s="598"/>
      <c r="Z54" s="598"/>
      <c r="AA54" s="598"/>
      <c r="AB54" s="598"/>
      <c r="AC54" s="599"/>
      <c r="AD54" s="166" t="s">
        <v>6</v>
      </c>
      <c r="AE54" s="466">
        <f>SUM(AD26:AN53)</f>
        <v>0</v>
      </c>
      <c r="AF54" s="466"/>
      <c r="AG54" s="466"/>
      <c r="AH54" s="466"/>
      <c r="AI54" s="466"/>
      <c r="AJ54" s="466"/>
      <c r="AK54" s="466"/>
      <c r="AL54" s="466"/>
      <c r="AM54" s="466"/>
      <c r="AN54" s="467"/>
      <c r="AO54" s="129"/>
      <c r="AP54" s="130"/>
      <c r="AQ54" s="600" t="s">
        <v>504</v>
      </c>
      <c r="AR54" s="601"/>
      <c r="AS54" s="601"/>
      <c r="AT54" s="601"/>
      <c r="AU54" s="601"/>
      <c r="AV54" s="601"/>
      <c r="AW54" s="601"/>
      <c r="AX54" s="601"/>
      <c r="AY54" s="601"/>
      <c r="AZ54" s="601"/>
      <c r="BA54" s="601"/>
      <c r="BB54" s="601"/>
      <c r="BC54" s="601"/>
      <c r="BD54" s="601"/>
      <c r="BE54" s="601"/>
      <c r="BF54" s="601"/>
      <c r="BG54" s="601"/>
      <c r="BH54" s="601"/>
      <c r="BI54" s="601"/>
      <c r="BJ54" s="601"/>
      <c r="BK54" s="601"/>
      <c r="BL54" s="601"/>
      <c r="BM54" s="601"/>
      <c r="BN54" s="601"/>
      <c r="BO54" s="601"/>
      <c r="BP54" s="601"/>
      <c r="BQ54" s="601"/>
      <c r="BR54" s="601"/>
      <c r="BS54" s="601"/>
      <c r="BT54" s="602"/>
      <c r="BU54" s="171" t="s">
        <v>6</v>
      </c>
      <c r="BV54" s="603">
        <f>(IF(SUM(BV51:CE53)="",0,SUM(BV51:CE53)))</f>
        <v>0</v>
      </c>
      <c r="BW54" s="603"/>
      <c r="BX54" s="603"/>
      <c r="BY54" s="603"/>
      <c r="BZ54" s="603"/>
      <c r="CA54" s="603"/>
      <c r="CB54" s="603"/>
      <c r="CC54" s="603"/>
      <c r="CD54" s="603"/>
      <c r="CE54" s="604"/>
    </row>
    <row r="55" spans="1:116" ht="18" customHeight="1" x14ac:dyDescent="0.2">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row>
    <row r="56" spans="1:116" x14ac:dyDescent="0.2">
      <c r="BV56" s="80"/>
    </row>
  </sheetData>
  <sheetProtection password="8756" sheet="1" objects="1" scenarios="1" selectLockedCells="1"/>
  <mergeCells count="263">
    <mergeCell ref="A54:AC54"/>
    <mergeCell ref="AE54:AN54"/>
    <mergeCell ref="AQ54:BT54"/>
    <mergeCell ref="BV54:CE54"/>
    <mergeCell ref="A52:Y52"/>
    <mergeCell ref="Z52:AC52"/>
    <mergeCell ref="AD52:AN52"/>
    <mergeCell ref="AQ52:BT52"/>
    <mergeCell ref="BV52:CE52"/>
    <mergeCell ref="A53:Y53"/>
    <mergeCell ref="Z53:AC53"/>
    <mergeCell ref="AD53:AN53"/>
    <mergeCell ref="AQ53:BT53"/>
    <mergeCell ref="BV53:CE53"/>
    <mergeCell ref="A50:Y50"/>
    <mergeCell ref="Z50:AC50"/>
    <mergeCell ref="AD50:AN50"/>
    <mergeCell ref="AQ50:CE50"/>
    <mergeCell ref="A51:Y51"/>
    <mergeCell ref="Z51:AC51"/>
    <mergeCell ref="AD51:AN51"/>
    <mergeCell ref="AQ51:BT51"/>
    <mergeCell ref="BV51:CE51"/>
    <mergeCell ref="A48:Y48"/>
    <mergeCell ref="Z48:AC48"/>
    <mergeCell ref="AD48:AN48"/>
    <mergeCell ref="AQ48:BT48"/>
    <mergeCell ref="BV48:CE48"/>
    <mergeCell ref="A49:Y49"/>
    <mergeCell ref="Z49:AC49"/>
    <mergeCell ref="AD49:AN49"/>
    <mergeCell ref="A47:Y47"/>
    <mergeCell ref="Z47:AC47"/>
    <mergeCell ref="AD47:AN47"/>
    <mergeCell ref="AQ47:BP47"/>
    <mergeCell ref="BQ47:BT47"/>
    <mergeCell ref="BU47:CE47"/>
    <mergeCell ref="A46:Y46"/>
    <mergeCell ref="Z46:AC46"/>
    <mergeCell ref="AD46:AN46"/>
    <mergeCell ref="AQ46:BP46"/>
    <mergeCell ref="BQ46:BT46"/>
    <mergeCell ref="BU46:CE46"/>
    <mergeCell ref="A45:Y45"/>
    <mergeCell ref="Z45:AC45"/>
    <mergeCell ref="AD45:AN45"/>
    <mergeCell ref="AQ45:BP45"/>
    <mergeCell ref="BQ45:BT45"/>
    <mergeCell ref="BU45:CE45"/>
    <mergeCell ref="A44:Y44"/>
    <mergeCell ref="Z44:AC44"/>
    <mergeCell ref="AD44:AN44"/>
    <mergeCell ref="AQ44:BP44"/>
    <mergeCell ref="BQ44:BT44"/>
    <mergeCell ref="BU44:CE44"/>
    <mergeCell ref="A43:Y43"/>
    <mergeCell ref="Z43:AC43"/>
    <mergeCell ref="AD43:AN43"/>
    <mergeCell ref="AQ43:BP43"/>
    <mergeCell ref="BQ43:BT43"/>
    <mergeCell ref="BU43:CE43"/>
    <mergeCell ref="A42:Y42"/>
    <mergeCell ref="Z42:AC42"/>
    <mergeCell ref="AD42:AN42"/>
    <mergeCell ref="AQ42:BP42"/>
    <mergeCell ref="BQ42:BT42"/>
    <mergeCell ref="BU42:CE42"/>
    <mergeCell ref="A41:Y41"/>
    <mergeCell ref="Z41:AC41"/>
    <mergeCell ref="AD41:AN41"/>
    <mergeCell ref="AQ41:BP41"/>
    <mergeCell ref="BQ41:BT41"/>
    <mergeCell ref="BU41:CE41"/>
    <mergeCell ref="A40:Y40"/>
    <mergeCell ref="Z40:AC40"/>
    <mergeCell ref="AD40:AN40"/>
    <mergeCell ref="AQ40:BP40"/>
    <mergeCell ref="BQ40:BT40"/>
    <mergeCell ref="BU40:CE40"/>
    <mergeCell ref="A39:Y39"/>
    <mergeCell ref="Z39:AC39"/>
    <mergeCell ref="AD39:AN39"/>
    <mergeCell ref="AQ39:BP39"/>
    <mergeCell ref="BQ39:BT39"/>
    <mergeCell ref="BU39:CE39"/>
    <mergeCell ref="A38:Y38"/>
    <mergeCell ref="Z38:AC38"/>
    <mergeCell ref="AD38:AN38"/>
    <mergeCell ref="AQ38:BP38"/>
    <mergeCell ref="BQ38:BT38"/>
    <mergeCell ref="BU38:CE38"/>
    <mergeCell ref="A37:Y37"/>
    <mergeCell ref="Z37:AC37"/>
    <mergeCell ref="AD37:AN37"/>
    <mergeCell ref="AQ37:BP37"/>
    <mergeCell ref="BQ37:BT37"/>
    <mergeCell ref="BU37:CE37"/>
    <mergeCell ref="A36:Y36"/>
    <mergeCell ref="Z36:AC36"/>
    <mergeCell ref="AD36:AN36"/>
    <mergeCell ref="AQ36:BP36"/>
    <mergeCell ref="BQ36:BT36"/>
    <mergeCell ref="BU36:CE36"/>
    <mergeCell ref="A35:Y35"/>
    <mergeCell ref="Z35:AC35"/>
    <mergeCell ref="AD35:AN35"/>
    <mergeCell ref="AQ35:BP35"/>
    <mergeCell ref="BQ35:BT35"/>
    <mergeCell ref="BU35:CE35"/>
    <mergeCell ref="A34:Y34"/>
    <mergeCell ref="Z34:AC34"/>
    <mergeCell ref="AD34:AN34"/>
    <mergeCell ref="AQ34:BP34"/>
    <mergeCell ref="BQ34:BT34"/>
    <mergeCell ref="BU34:CE34"/>
    <mergeCell ref="A33:Y33"/>
    <mergeCell ref="Z33:AC33"/>
    <mergeCell ref="AD33:AN33"/>
    <mergeCell ref="AQ33:BP33"/>
    <mergeCell ref="BQ33:BT33"/>
    <mergeCell ref="BU33:CE33"/>
    <mergeCell ref="A32:Y32"/>
    <mergeCell ref="Z32:AC32"/>
    <mergeCell ref="AD32:AN32"/>
    <mergeCell ref="AQ32:BP32"/>
    <mergeCell ref="BQ32:BT32"/>
    <mergeCell ref="BU32:CE32"/>
    <mergeCell ref="A31:Y31"/>
    <mergeCell ref="Z31:AC31"/>
    <mergeCell ref="AD31:AN31"/>
    <mergeCell ref="AQ31:BP31"/>
    <mergeCell ref="BQ31:BT31"/>
    <mergeCell ref="BU31:CE31"/>
    <mergeCell ref="A30:Y30"/>
    <mergeCell ref="Z30:AC30"/>
    <mergeCell ref="AD30:AN30"/>
    <mergeCell ref="AQ30:BP30"/>
    <mergeCell ref="BQ30:BT30"/>
    <mergeCell ref="BU30:CE30"/>
    <mergeCell ref="A29:Y29"/>
    <mergeCell ref="Z29:AC29"/>
    <mergeCell ref="AD29:AN29"/>
    <mergeCell ref="AQ29:BP29"/>
    <mergeCell ref="BQ29:BT29"/>
    <mergeCell ref="BU29:CE29"/>
    <mergeCell ref="A28:Y28"/>
    <mergeCell ref="Z28:AC28"/>
    <mergeCell ref="AD28:AN28"/>
    <mergeCell ref="AQ28:BP28"/>
    <mergeCell ref="BQ28:BT28"/>
    <mergeCell ref="BU28:CE28"/>
    <mergeCell ref="A27:Y27"/>
    <mergeCell ref="Z27:AC27"/>
    <mergeCell ref="AD27:AN27"/>
    <mergeCell ref="AQ27:BP27"/>
    <mergeCell ref="BQ27:BT27"/>
    <mergeCell ref="BU27:CE27"/>
    <mergeCell ref="A26:Y26"/>
    <mergeCell ref="Z26:AC26"/>
    <mergeCell ref="AE26:AN26"/>
    <mergeCell ref="AQ26:BP26"/>
    <mergeCell ref="BQ26:BT26"/>
    <mergeCell ref="BU26:CE26"/>
    <mergeCell ref="AQ24:BP24"/>
    <mergeCell ref="BQ24:BT24"/>
    <mergeCell ref="BU24:CE24"/>
    <mergeCell ref="A25:Y25"/>
    <mergeCell ref="Z25:AC25"/>
    <mergeCell ref="AD25:AN25"/>
    <mergeCell ref="AQ25:BP25"/>
    <mergeCell ref="BQ25:BT25"/>
    <mergeCell ref="BU25:CE25"/>
    <mergeCell ref="A23:Y23"/>
    <mergeCell ref="Z23:AC23"/>
    <mergeCell ref="AE23:AN23"/>
    <mergeCell ref="AQ23:BP23"/>
    <mergeCell ref="BQ23:BT23"/>
    <mergeCell ref="BU23:CE23"/>
    <mergeCell ref="A22:Y22"/>
    <mergeCell ref="Z22:AC22"/>
    <mergeCell ref="AE22:AN22"/>
    <mergeCell ref="AQ22:BP22"/>
    <mergeCell ref="BQ22:BT22"/>
    <mergeCell ref="BU22:CE22"/>
    <mergeCell ref="A21:Y21"/>
    <mergeCell ref="Z21:AC21"/>
    <mergeCell ref="AE21:AN21"/>
    <mergeCell ref="AQ21:BP21"/>
    <mergeCell ref="BQ21:BT21"/>
    <mergeCell ref="BU21:CE21"/>
    <mergeCell ref="A20:Y20"/>
    <mergeCell ref="Z20:AC20"/>
    <mergeCell ref="AE20:AN20"/>
    <mergeCell ref="AQ20:BP20"/>
    <mergeCell ref="BQ20:BT20"/>
    <mergeCell ref="BU20:CE20"/>
    <mergeCell ref="A19:Y19"/>
    <mergeCell ref="Z19:AC19"/>
    <mergeCell ref="AE19:AN19"/>
    <mergeCell ref="AQ19:BP19"/>
    <mergeCell ref="BQ19:BT19"/>
    <mergeCell ref="BU19:CE19"/>
    <mergeCell ref="A18:Y18"/>
    <mergeCell ref="Z18:AC18"/>
    <mergeCell ref="AE18:AN18"/>
    <mergeCell ref="AQ18:BP18"/>
    <mergeCell ref="BQ18:BT18"/>
    <mergeCell ref="BU18:CE18"/>
    <mergeCell ref="A17:Y17"/>
    <mergeCell ref="Z17:AC17"/>
    <mergeCell ref="AE17:AN17"/>
    <mergeCell ref="AQ17:BP17"/>
    <mergeCell ref="BQ17:BT17"/>
    <mergeCell ref="BU17:CE17"/>
    <mergeCell ref="A16:Y16"/>
    <mergeCell ref="Z16:AC16"/>
    <mergeCell ref="AE16:AN16"/>
    <mergeCell ref="AQ16:BP16"/>
    <mergeCell ref="BQ16:BT16"/>
    <mergeCell ref="BU16:CE16"/>
    <mergeCell ref="A15:Y15"/>
    <mergeCell ref="Z15:AC15"/>
    <mergeCell ref="AE15:AN15"/>
    <mergeCell ref="AQ15:BP15"/>
    <mergeCell ref="BQ15:BT15"/>
    <mergeCell ref="BU15:CE15"/>
    <mergeCell ref="A14:Y14"/>
    <mergeCell ref="Z14:AC14"/>
    <mergeCell ref="AE14:AN14"/>
    <mergeCell ref="AQ14:BP14"/>
    <mergeCell ref="BQ14:BT14"/>
    <mergeCell ref="BU14:CE14"/>
    <mergeCell ref="A13:Y13"/>
    <mergeCell ref="Z13:AC13"/>
    <mergeCell ref="AE13:AN13"/>
    <mergeCell ref="AQ13:BP13"/>
    <mergeCell ref="BQ13:BT13"/>
    <mergeCell ref="BU13:CE13"/>
    <mergeCell ref="A12:Y12"/>
    <mergeCell ref="Z12:AC12"/>
    <mergeCell ref="AE12:AN12"/>
    <mergeCell ref="AQ12:BP12"/>
    <mergeCell ref="BQ12:BT12"/>
    <mergeCell ref="BV12:CE12"/>
    <mergeCell ref="A8:CE8"/>
    <mergeCell ref="A9:CE9"/>
    <mergeCell ref="A10:CE10"/>
    <mergeCell ref="A11:Y11"/>
    <mergeCell ref="Z11:AC11"/>
    <mergeCell ref="AD11:AN11"/>
    <mergeCell ref="AQ11:BP11"/>
    <mergeCell ref="BQ11:BT11"/>
    <mergeCell ref="BU11:CE11"/>
    <mergeCell ref="A1:CE1"/>
    <mergeCell ref="A2:G6"/>
    <mergeCell ref="H2:BR3"/>
    <mergeCell ref="BS3:BX3"/>
    <mergeCell ref="BY3:BZ3"/>
    <mergeCell ref="CA3:CB3"/>
    <mergeCell ref="CC3:CD3"/>
    <mergeCell ref="H4:BR6"/>
    <mergeCell ref="BT5:BV5"/>
    <mergeCell ref="BW5:CD5"/>
  </mergeCells>
  <printOptions horizontalCentered="1"/>
  <pageMargins left="0.196850393700787" right="0.196850393700787" top="0.44685039399999998" bottom="0.39370078740157499" header="0.25" footer="0.118110236220472"/>
  <pageSetup scale="77" orientation="portrait" r:id="rId1"/>
  <headerFooter scaleWithDoc="0">
    <oddFooter>&amp;R&amp;10Page 3 of 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Button 1">
              <controlPr defaultSize="0" print="0" autoFill="0" autoPict="0" macro="[0]!CallClearExpenses">
                <anchor>
                  <from>
                    <xdr:col>83</xdr:col>
                    <xdr:colOff>104775</xdr:colOff>
                    <xdr:row>1</xdr:row>
                    <xdr:rowOff>19050</xdr:rowOff>
                  </from>
                  <to>
                    <xdr:col>88</xdr:col>
                    <xdr:colOff>85725</xdr:colOff>
                    <xdr:row>2</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14:formula1>
            <xm:f>'RC4060 Codes'!F3:F91</xm:f>
          </x14:formula1>
          <xm:sqref>A17:Y17</xm:sqref>
        </x14:dataValidation>
        <x14:dataValidation type="list" allowBlank="1" showInputMessage="1" showErrorMessage="1">
          <x14:formula1>
            <xm:f>'RC4060 Codes'!F3:F91</xm:f>
          </x14:formula1>
          <xm:sqref>A13:Y13</xm:sqref>
        </x14:dataValidation>
        <x14:dataValidation type="list" allowBlank="1" showInputMessage="1" showErrorMessage="1">
          <x14:formula1>
            <xm:f>'RC4060 Codes'!F3:F91</xm:f>
          </x14:formula1>
          <xm:sqref>A14:Y14</xm:sqref>
        </x14:dataValidation>
        <x14:dataValidation type="list" allowBlank="1" showInputMessage="1" showErrorMessage="1">
          <x14:formula1>
            <xm:f>'RC4060 Codes'!F3:F91</xm:f>
          </x14:formula1>
          <xm:sqref>A15:Y15</xm:sqref>
        </x14:dataValidation>
        <x14:dataValidation type="list" allowBlank="1" showInputMessage="1" showErrorMessage="1">
          <x14:formula1>
            <xm:f>'RC4060 Codes'!F3:F91</xm:f>
          </x14:formula1>
          <xm:sqref>A16:Y16</xm:sqref>
        </x14:dataValidation>
        <x14:dataValidation type="list" allowBlank="1" showInputMessage="1" showErrorMessage="1">
          <x14:formula1>
            <xm:f>'RC4060 Codes'!F3:F91</xm:f>
          </x14:formula1>
          <xm:sqref>A18:Y18</xm:sqref>
        </x14:dataValidation>
        <x14:dataValidation type="list" allowBlank="1" showInputMessage="1" showErrorMessage="1">
          <x14:formula1>
            <xm:f>'RC4060 Codes'!F3:F91</xm:f>
          </x14:formula1>
          <xm:sqref>A19:Y19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4" tint="-0.249977111117893"/>
  </sheetPr>
  <dimension ref="A1:BS34"/>
  <sheetViews>
    <sheetView showGridLines="0" showRowColHeaders="0" zoomScaleNormal="100" zoomScaleSheetLayoutView="100" workbookViewId="0">
      <selection activeCell="BF11" sqref="BF11:BS11"/>
    </sheetView>
  </sheetViews>
  <sheetFormatPr defaultRowHeight="15" x14ac:dyDescent="0.2"/>
  <cols>
    <col min="1" max="155" width="1.44140625" customWidth="1"/>
  </cols>
  <sheetData>
    <row r="1" spans="1:71" ht="15" customHeight="1" x14ac:dyDescent="0.2"/>
    <row r="2" spans="1:71" ht="6" customHeight="1" x14ac:dyDescent="0.2">
      <c r="A2" s="314" t="s">
        <v>457</v>
      </c>
      <c r="B2" s="315"/>
      <c r="C2" s="315"/>
      <c r="D2" s="315"/>
      <c r="E2" s="315"/>
      <c r="F2" s="315"/>
      <c r="G2" s="315"/>
      <c r="H2" s="291" t="str">
        <f>AppStab</f>
        <v>2019 Statement A</v>
      </c>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c r="BB2" s="291"/>
      <c r="BC2" s="291"/>
      <c r="BD2" s="291"/>
      <c r="BE2" s="291"/>
      <c r="BF2" s="291"/>
      <c r="BG2" s="146"/>
      <c r="BH2" s="146"/>
      <c r="BI2" s="146"/>
      <c r="BJ2" s="146"/>
      <c r="BK2" s="146"/>
      <c r="BL2" s="36"/>
      <c r="BM2" s="36"/>
      <c r="BN2" s="36"/>
      <c r="BO2" s="36"/>
      <c r="BP2" s="36"/>
      <c r="BQ2" s="36"/>
      <c r="BR2" s="36"/>
      <c r="BS2" s="37"/>
    </row>
    <row r="3" spans="1:71" ht="20.100000000000001" customHeight="1" x14ac:dyDescent="0.2">
      <c r="A3" s="316"/>
      <c r="B3" s="317"/>
      <c r="C3" s="317"/>
      <c r="D3" s="317"/>
      <c r="E3" s="317"/>
      <c r="F3" s="317"/>
      <c r="G3" s="317"/>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75" t="s">
        <v>492</v>
      </c>
      <c r="BH3" s="275"/>
      <c r="BI3" s="275"/>
      <c r="BJ3" s="275"/>
      <c r="BK3" s="275"/>
      <c r="BL3" s="276"/>
      <c r="BM3" s="337" t="str">
        <f>IF(ISBLANK('1 - Ident'!BL3),"",'1 - Ident'!BL3)</f>
        <v/>
      </c>
      <c r="BN3" s="338"/>
      <c r="BO3" s="289" t="s">
        <v>100</v>
      </c>
      <c r="BP3" s="290"/>
      <c r="BQ3" s="337" t="str">
        <f>IF(ISBLANK('1 - Ident'!BP3),"",'1 - Ident'!BP3)</f>
        <v/>
      </c>
      <c r="BR3" s="338"/>
      <c r="BS3" s="61"/>
    </row>
    <row r="4" spans="1:71" s="215" customFormat="1" ht="4.5" customHeight="1" x14ac:dyDescent="0.2">
      <c r="A4" s="316"/>
      <c r="B4" s="317"/>
      <c r="C4" s="317"/>
      <c r="D4" s="317"/>
      <c r="E4" s="317"/>
      <c r="F4" s="317"/>
      <c r="G4" s="317"/>
      <c r="H4" s="292" t="s">
        <v>460</v>
      </c>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14"/>
      <c r="BH4" s="214"/>
      <c r="BI4" s="214"/>
      <c r="BJ4" s="214"/>
      <c r="BK4" s="214"/>
      <c r="BL4" s="214"/>
      <c r="BM4" s="227"/>
      <c r="BN4" s="227"/>
      <c r="BO4" s="222"/>
      <c r="BP4" s="222"/>
      <c r="BQ4" s="227"/>
      <c r="BR4" s="227"/>
      <c r="BS4" s="61"/>
    </row>
    <row r="5" spans="1:71" ht="20.100000000000001" customHeight="1" x14ac:dyDescent="0.25">
      <c r="A5" s="316"/>
      <c r="B5" s="317"/>
      <c r="C5" s="317"/>
      <c r="D5" s="317"/>
      <c r="E5" s="317"/>
      <c r="F5" s="317"/>
      <c r="G5" s="317"/>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09"/>
      <c r="BH5" s="647" t="s">
        <v>516</v>
      </c>
      <c r="BI5" s="647"/>
      <c r="BJ5" s="213">
        <f>'1 - Ident'!S17</f>
        <v>0</v>
      </c>
      <c r="BK5" s="648" t="str">
        <f>IF(ISBLANK('1 - Ident'!S17),"",'1 - Ident'!S17)</f>
        <v/>
      </c>
      <c r="BL5" s="648"/>
      <c r="BM5" s="648"/>
      <c r="BN5" s="648"/>
      <c r="BO5" s="648"/>
      <c r="BP5" s="648"/>
      <c r="BQ5" s="648"/>
      <c r="BR5" s="648"/>
      <c r="BS5" s="61"/>
    </row>
    <row r="6" spans="1:71" ht="6.75" customHeight="1" x14ac:dyDescent="0.2">
      <c r="A6" s="318"/>
      <c r="B6" s="319"/>
      <c r="C6" s="319"/>
      <c r="D6" s="319"/>
      <c r="E6" s="319"/>
      <c r="F6" s="319"/>
      <c r="G6" s="319"/>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3"/>
      <c r="BF6" s="293"/>
      <c r="BG6" s="148"/>
      <c r="BH6" s="148"/>
      <c r="BI6" s="148"/>
      <c r="BJ6" s="148"/>
      <c r="BK6" s="148"/>
      <c r="BL6" s="53"/>
      <c r="BM6" s="639"/>
      <c r="BN6" s="639"/>
      <c r="BO6" s="639"/>
      <c r="BP6" s="639"/>
      <c r="BQ6" s="639"/>
      <c r="BR6" s="639"/>
      <c r="BS6" s="54"/>
    </row>
    <row r="7" spans="1:71" ht="4.5" customHeight="1" x14ac:dyDescent="0.2"/>
    <row r="8" spans="1:71" s="128" customFormat="1" ht="27.75" customHeight="1" x14ac:dyDescent="0.2">
      <c r="A8" s="320" t="s">
        <v>466</v>
      </c>
      <c r="B8" s="321"/>
      <c r="C8" s="321"/>
      <c r="D8" s="321"/>
      <c r="E8" s="321"/>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c r="AZ8" s="321"/>
      <c r="BA8" s="321"/>
      <c r="BB8" s="321"/>
      <c r="BC8" s="321"/>
      <c r="BD8" s="321"/>
      <c r="BE8" s="321"/>
      <c r="BF8" s="321"/>
      <c r="BG8" s="321"/>
      <c r="BH8" s="321"/>
      <c r="BI8" s="321"/>
      <c r="BJ8" s="321"/>
      <c r="BK8" s="321"/>
      <c r="BL8" s="321"/>
      <c r="BM8" s="321"/>
      <c r="BN8" s="321"/>
      <c r="BO8" s="321"/>
      <c r="BP8" s="321"/>
      <c r="BQ8" s="321"/>
      <c r="BR8" s="321"/>
      <c r="BS8" s="322"/>
    </row>
    <row r="9" spans="1:71" ht="15" customHeight="1" x14ac:dyDescent="0.2">
      <c r="A9" s="617"/>
      <c r="B9" s="617"/>
      <c r="C9" s="617"/>
      <c r="D9" s="617"/>
      <c r="E9" s="617"/>
      <c r="F9" s="617"/>
      <c r="G9" s="617"/>
      <c r="H9" s="617"/>
      <c r="I9" s="617"/>
      <c r="J9" s="617"/>
      <c r="K9" s="617"/>
      <c r="L9" s="617"/>
      <c r="M9" s="617"/>
      <c r="N9" s="617"/>
      <c r="O9" s="617"/>
      <c r="P9" s="617"/>
      <c r="Q9" s="617"/>
      <c r="R9" s="617"/>
      <c r="S9" s="617"/>
      <c r="T9" s="617"/>
      <c r="U9" s="617"/>
      <c r="V9" s="617"/>
      <c r="W9" s="617"/>
      <c r="X9" s="617"/>
      <c r="Y9" s="617"/>
      <c r="Z9" s="617"/>
      <c r="AA9" s="617"/>
      <c r="AB9" s="617"/>
      <c r="AC9" s="617"/>
      <c r="AD9" s="617"/>
      <c r="AE9" s="617"/>
      <c r="AF9" s="617"/>
      <c r="AG9" s="617"/>
      <c r="AH9" s="617"/>
      <c r="AI9" s="617"/>
      <c r="AJ9" s="617"/>
      <c r="AK9" s="617"/>
      <c r="AL9" s="617"/>
      <c r="AM9" s="617"/>
      <c r="AN9" s="617"/>
      <c r="AO9" s="617"/>
      <c r="AP9" s="617"/>
      <c r="AQ9" s="617"/>
      <c r="AR9" s="617"/>
      <c r="AS9" s="617"/>
      <c r="AT9" s="617"/>
      <c r="AU9" s="617"/>
      <c r="AV9" s="617"/>
      <c r="AW9" s="617"/>
      <c r="AX9" s="617"/>
      <c r="AY9" s="617"/>
      <c r="AZ9" s="617"/>
      <c r="BA9" s="617"/>
      <c r="BB9" s="617"/>
      <c r="BC9" s="617"/>
      <c r="BD9" s="617"/>
      <c r="BE9" s="617"/>
      <c r="BF9" s="617"/>
      <c r="BG9" s="617"/>
      <c r="BH9" s="617"/>
      <c r="BI9" s="618"/>
      <c r="BJ9" s="618"/>
      <c r="BK9" s="617"/>
      <c r="BL9" s="617"/>
      <c r="BM9" s="617"/>
      <c r="BN9" s="618"/>
      <c r="BO9" s="618"/>
      <c r="BP9" s="617"/>
      <c r="BQ9" s="617"/>
      <c r="BR9" s="617"/>
      <c r="BS9" s="617"/>
    </row>
    <row r="10" spans="1:71" ht="20.100000000000001" customHeight="1" x14ac:dyDescent="0.2">
      <c r="A10" s="640" t="s">
        <v>467</v>
      </c>
      <c r="B10" s="640"/>
      <c r="C10" s="640"/>
      <c r="D10" s="640"/>
      <c r="E10" s="640"/>
      <c r="F10" s="640"/>
      <c r="G10" s="640"/>
      <c r="H10" s="640"/>
      <c r="I10" s="640"/>
      <c r="J10" s="640"/>
      <c r="K10" s="640"/>
      <c r="L10" s="640"/>
      <c r="M10" s="640"/>
      <c r="N10" s="640"/>
      <c r="O10" s="640"/>
      <c r="P10" s="640"/>
      <c r="Q10" s="640" t="s">
        <v>4</v>
      </c>
      <c r="R10" s="640"/>
      <c r="S10" s="640"/>
      <c r="T10" s="640"/>
      <c r="U10" s="640" t="s">
        <v>93</v>
      </c>
      <c r="V10" s="640"/>
      <c r="W10" s="640"/>
      <c r="X10" s="640"/>
      <c r="Y10" s="640"/>
      <c r="Z10" s="640"/>
      <c r="AA10" s="640"/>
      <c r="AB10" s="640"/>
      <c r="AC10" s="640"/>
      <c r="AD10" s="640"/>
      <c r="AE10" s="640"/>
      <c r="AF10" s="640"/>
      <c r="AG10" s="640"/>
      <c r="AH10" s="640"/>
      <c r="AI10" s="640"/>
      <c r="AJ10" s="173"/>
      <c r="AK10" s="640" t="s">
        <v>467</v>
      </c>
      <c r="AL10" s="640"/>
      <c r="AM10" s="640"/>
      <c r="AN10" s="640"/>
      <c r="AO10" s="640"/>
      <c r="AP10" s="640"/>
      <c r="AQ10" s="640"/>
      <c r="AR10" s="640"/>
      <c r="AS10" s="640"/>
      <c r="AT10" s="640"/>
      <c r="AU10" s="640"/>
      <c r="AV10" s="640"/>
      <c r="AW10" s="640"/>
      <c r="AX10" s="640"/>
      <c r="AY10" s="640"/>
      <c r="AZ10" s="640"/>
      <c r="BA10" s="640" t="s">
        <v>4</v>
      </c>
      <c r="BB10" s="640"/>
      <c r="BC10" s="640"/>
      <c r="BD10" s="640"/>
      <c r="BE10" s="640" t="s">
        <v>93</v>
      </c>
      <c r="BF10" s="640"/>
      <c r="BG10" s="640"/>
      <c r="BH10" s="640"/>
      <c r="BI10" s="640"/>
      <c r="BJ10" s="640"/>
      <c r="BK10" s="640"/>
      <c r="BL10" s="640"/>
      <c r="BM10" s="640"/>
      <c r="BN10" s="640"/>
      <c r="BO10" s="640"/>
      <c r="BP10" s="640"/>
      <c r="BQ10" s="640"/>
      <c r="BR10" s="640"/>
      <c r="BS10" s="640"/>
    </row>
    <row r="11" spans="1:71" ht="24.95" customHeight="1" x14ac:dyDescent="0.2">
      <c r="A11" s="654" t="s">
        <v>470</v>
      </c>
      <c r="B11" s="654"/>
      <c r="C11" s="654"/>
      <c r="D11" s="654"/>
      <c r="E11" s="654"/>
      <c r="F11" s="654"/>
      <c r="G11" s="654"/>
      <c r="H11" s="654"/>
      <c r="I11" s="654"/>
      <c r="J11" s="654"/>
      <c r="K11" s="654"/>
      <c r="L11" s="654"/>
      <c r="M11" s="654"/>
      <c r="N11" s="654"/>
      <c r="O11" s="654"/>
      <c r="P11" s="654"/>
      <c r="Q11" s="644">
        <v>9959</v>
      </c>
      <c r="R11" s="644"/>
      <c r="S11" s="644"/>
      <c r="T11" s="644"/>
      <c r="U11" s="174" t="s">
        <v>6</v>
      </c>
      <c r="V11" s="615">
        <f>'2 - Income'!gincome</f>
        <v>0</v>
      </c>
      <c r="W11" s="615"/>
      <c r="X11" s="615"/>
      <c r="Y11" s="615"/>
      <c r="Z11" s="615"/>
      <c r="AA11" s="615"/>
      <c r="AB11" s="615"/>
      <c r="AC11" s="615"/>
      <c r="AD11" s="615"/>
      <c r="AE11" s="615"/>
      <c r="AF11" s="615"/>
      <c r="AG11" s="615"/>
      <c r="AH11" s="615"/>
      <c r="AI11" s="616"/>
      <c r="AJ11" s="173"/>
      <c r="AK11" s="641" t="s">
        <v>471</v>
      </c>
      <c r="AL11" s="642"/>
      <c r="AM11" s="642"/>
      <c r="AN11" s="642"/>
      <c r="AO11" s="642"/>
      <c r="AP11" s="642"/>
      <c r="AQ11" s="642"/>
      <c r="AR11" s="642"/>
      <c r="AS11" s="642"/>
      <c r="AT11" s="642"/>
      <c r="AU11" s="642"/>
      <c r="AV11" s="642"/>
      <c r="AW11" s="642"/>
      <c r="AX11" s="642"/>
      <c r="AY11" s="642"/>
      <c r="AZ11" s="643"/>
      <c r="BA11" s="644">
        <v>9941</v>
      </c>
      <c r="BB11" s="644"/>
      <c r="BC11" s="644"/>
      <c r="BD11" s="644"/>
      <c r="BE11" s="174" t="s">
        <v>30</v>
      </c>
      <c r="BF11" s="636"/>
      <c r="BG11" s="636"/>
      <c r="BH11" s="636"/>
      <c r="BI11" s="636"/>
      <c r="BJ11" s="636"/>
      <c r="BK11" s="636"/>
      <c r="BL11" s="636"/>
      <c r="BM11" s="636"/>
      <c r="BN11" s="636"/>
      <c r="BO11" s="636"/>
      <c r="BP11" s="636"/>
      <c r="BQ11" s="636"/>
      <c r="BR11" s="636"/>
      <c r="BS11" s="637"/>
    </row>
    <row r="12" spans="1:71" ht="24.95" customHeight="1" x14ac:dyDescent="0.2">
      <c r="A12" s="653" t="s">
        <v>468</v>
      </c>
      <c r="B12" s="653"/>
      <c r="C12" s="653"/>
      <c r="D12" s="653"/>
      <c r="E12" s="653"/>
      <c r="F12" s="653"/>
      <c r="G12" s="653"/>
      <c r="H12" s="653"/>
      <c r="I12" s="653"/>
      <c r="J12" s="653"/>
      <c r="K12" s="653"/>
      <c r="L12" s="653"/>
      <c r="M12" s="653"/>
      <c r="N12" s="653"/>
      <c r="O12" s="653"/>
      <c r="P12" s="653"/>
      <c r="Q12" s="646">
        <v>9968</v>
      </c>
      <c r="R12" s="646"/>
      <c r="S12" s="646"/>
      <c r="T12" s="646"/>
      <c r="U12" s="230" t="s">
        <v>109</v>
      </c>
      <c r="V12" s="615">
        <f>'3 - Expenses'!BV54</f>
        <v>0</v>
      </c>
      <c r="W12" s="615"/>
      <c r="X12" s="615"/>
      <c r="Y12" s="615"/>
      <c r="Z12" s="615"/>
      <c r="AA12" s="615"/>
      <c r="AB12" s="615"/>
      <c r="AC12" s="615"/>
      <c r="AD12" s="615"/>
      <c r="AE12" s="615"/>
      <c r="AF12" s="615"/>
      <c r="AG12" s="615"/>
      <c r="AH12" s="615"/>
      <c r="AI12" s="616"/>
      <c r="AJ12" s="231"/>
      <c r="AK12" s="649" t="s">
        <v>472</v>
      </c>
      <c r="AL12" s="650"/>
      <c r="AM12" s="650"/>
      <c r="AN12" s="650"/>
      <c r="AO12" s="650"/>
      <c r="AP12" s="650"/>
      <c r="AQ12" s="650"/>
      <c r="AR12" s="650"/>
      <c r="AS12" s="650"/>
      <c r="AT12" s="650"/>
      <c r="AU12" s="650"/>
      <c r="AV12" s="650"/>
      <c r="AW12" s="650"/>
      <c r="AX12" s="650"/>
      <c r="AY12" s="650"/>
      <c r="AZ12" s="651"/>
      <c r="BA12" s="646">
        <v>9942</v>
      </c>
      <c r="BB12" s="646"/>
      <c r="BC12" s="646"/>
      <c r="BD12" s="646"/>
      <c r="BE12" s="230" t="s">
        <v>30</v>
      </c>
      <c r="BF12" s="636"/>
      <c r="BG12" s="636"/>
      <c r="BH12" s="636"/>
      <c r="BI12" s="636"/>
      <c r="BJ12" s="636"/>
      <c r="BK12" s="636"/>
      <c r="BL12" s="636"/>
      <c r="BM12" s="636"/>
      <c r="BN12" s="636"/>
      <c r="BO12" s="636"/>
      <c r="BP12" s="636"/>
      <c r="BQ12" s="636"/>
      <c r="BR12" s="636"/>
      <c r="BS12" s="637"/>
    </row>
    <row r="13" spans="1:71" ht="24.95" customHeight="1" x14ac:dyDescent="0.2">
      <c r="A13" s="645" t="s">
        <v>469</v>
      </c>
      <c r="B13" s="645"/>
      <c r="C13" s="645"/>
      <c r="D13" s="645"/>
      <c r="E13" s="645"/>
      <c r="F13" s="645"/>
      <c r="G13" s="645"/>
      <c r="H13" s="645"/>
      <c r="I13" s="645"/>
      <c r="J13" s="645"/>
      <c r="K13" s="645"/>
      <c r="L13" s="645"/>
      <c r="M13" s="645"/>
      <c r="N13" s="645"/>
      <c r="O13" s="645"/>
      <c r="P13" s="645"/>
      <c r="Q13" s="644">
        <v>9969</v>
      </c>
      <c r="R13" s="644"/>
      <c r="S13" s="644"/>
      <c r="T13" s="644"/>
      <c r="U13" s="220" t="s">
        <v>6</v>
      </c>
      <c r="V13" s="615">
        <f>+V11-V12</f>
        <v>0</v>
      </c>
      <c r="W13" s="615"/>
      <c r="X13" s="615"/>
      <c r="Y13" s="615"/>
      <c r="Z13" s="615"/>
      <c r="AA13" s="615"/>
      <c r="AB13" s="615"/>
      <c r="AC13" s="615"/>
      <c r="AD13" s="615"/>
      <c r="AE13" s="615"/>
      <c r="AF13" s="615"/>
      <c r="AG13" s="615"/>
      <c r="AH13" s="615"/>
      <c r="AI13" s="616"/>
      <c r="AJ13" s="184"/>
      <c r="AK13" s="652" t="s">
        <v>473</v>
      </c>
      <c r="AL13" s="652"/>
      <c r="AM13" s="652"/>
      <c r="AN13" s="652"/>
      <c r="AO13" s="652"/>
      <c r="AP13" s="652"/>
      <c r="AQ13" s="652"/>
      <c r="AR13" s="652"/>
      <c r="AS13" s="652"/>
      <c r="AT13" s="652"/>
      <c r="AU13" s="652"/>
      <c r="AV13" s="652"/>
      <c r="AW13" s="652"/>
      <c r="AX13" s="652"/>
      <c r="AY13" s="652"/>
      <c r="AZ13" s="652"/>
      <c r="BA13" s="646">
        <v>9944</v>
      </c>
      <c r="BB13" s="646"/>
      <c r="BC13" s="646"/>
      <c r="BD13" s="646"/>
      <c r="BE13" s="230" t="s">
        <v>110</v>
      </c>
      <c r="BF13" s="612">
        <f>+V13+BF11+BF12</f>
        <v>0</v>
      </c>
      <c r="BG13" s="612"/>
      <c r="BH13" s="612"/>
      <c r="BI13" s="612"/>
      <c r="BJ13" s="612"/>
      <c r="BK13" s="612"/>
      <c r="BL13" s="612"/>
      <c r="BM13" s="612"/>
      <c r="BN13" s="612"/>
      <c r="BO13" s="612"/>
      <c r="BP13" s="612"/>
      <c r="BQ13" s="612"/>
      <c r="BR13" s="612"/>
      <c r="BS13" s="638"/>
    </row>
    <row r="14" spans="1:71" ht="24.95" customHeight="1" x14ac:dyDescent="0.2">
      <c r="A14" s="185"/>
      <c r="B14" s="185"/>
      <c r="C14" s="185"/>
      <c r="D14" s="185"/>
      <c r="E14" s="185"/>
      <c r="F14" s="185"/>
      <c r="G14" s="185"/>
      <c r="H14" s="185"/>
      <c r="I14" s="185"/>
      <c r="J14" s="185"/>
      <c r="K14" s="185"/>
      <c r="L14" s="185"/>
      <c r="M14" s="185"/>
      <c r="N14" s="185"/>
      <c r="O14" s="185"/>
      <c r="P14" s="185"/>
      <c r="Q14" s="663"/>
      <c r="R14" s="664"/>
      <c r="S14" s="664"/>
      <c r="T14" s="665"/>
      <c r="U14" s="175"/>
      <c r="V14" s="186"/>
      <c r="W14" s="186"/>
      <c r="X14" s="186"/>
      <c r="Y14" s="186"/>
      <c r="Z14" s="186"/>
      <c r="AA14" s="186"/>
      <c r="AB14" s="187"/>
      <c r="AC14" s="187"/>
      <c r="AD14" s="187"/>
      <c r="AE14" s="187"/>
      <c r="AF14" s="187"/>
      <c r="AG14" s="187"/>
      <c r="AH14" s="187"/>
      <c r="AI14" s="188"/>
      <c r="AJ14" s="184"/>
      <c r="AK14" s="622" t="s">
        <v>511</v>
      </c>
      <c r="AL14" s="623"/>
      <c r="AM14" s="623"/>
      <c r="AN14" s="623"/>
      <c r="AO14" s="623"/>
      <c r="AP14" s="623"/>
      <c r="AQ14" s="623"/>
      <c r="AR14" s="623"/>
      <c r="AS14" s="623"/>
      <c r="AT14" s="623"/>
      <c r="AU14" s="623"/>
      <c r="AV14" s="623"/>
      <c r="AW14" s="623"/>
      <c r="AX14" s="623"/>
      <c r="AY14" s="623"/>
      <c r="AZ14" s="624"/>
      <c r="BA14" s="669">
        <v>9946</v>
      </c>
      <c r="BB14" s="670"/>
      <c r="BC14" s="670"/>
      <c r="BD14" s="671"/>
      <c r="BE14" s="220" t="s">
        <v>6</v>
      </c>
      <c r="BF14" s="612">
        <f>BF13</f>
        <v>0</v>
      </c>
      <c r="BG14" s="613"/>
      <c r="BH14" s="613"/>
      <c r="BI14" s="613"/>
      <c r="BJ14" s="613"/>
      <c r="BK14" s="613"/>
      <c r="BL14" s="613"/>
      <c r="BM14" s="613"/>
      <c r="BN14" s="613"/>
      <c r="BO14" s="613"/>
      <c r="BP14" s="613"/>
      <c r="BQ14" s="613"/>
      <c r="BR14" s="613"/>
      <c r="BS14" s="614"/>
    </row>
    <row r="15" spans="1:71" ht="15" customHeight="1" x14ac:dyDescent="0.2">
      <c r="A15" s="232"/>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621"/>
      <c r="AC15" s="621"/>
      <c r="AD15" s="621"/>
      <c r="AE15" s="621"/>
      <c r="AF15" s="621"/>
      <c r="AG15" s="621"/>
      <c r="AH15" s="621"/>
      <c r="AI15" s="621"/>
      <c r="AJ15" s="621"/>
      <c r="AK15" s="621"/>
      <c r="AL15" s="621"/>
      <c r="AM15" s="621"/>
      <c r="AN15" s="621"/>
      <c r="AO15" s="621"/>
      <c r="AP15" s="621"/>
      <c r="AQ15" s="621"/>
      <c r="AR15" s="621"/>
      <c r="AS15" s="621"/>
      <c r="AT15" s="620"/>
      <c r="AU15" s="620"/>
      <c r="AV15" s="620"/>
      <c r="AW15" s="620"/>
      <c r="AX15" s="620"/>
      <c r="AY15" s="620"/>
      <c r="AZ15" s="620"/>
      <c r="BA15" s="620"/>
      <c r="BB15" s="620"/>
      <c r="BC15" s="620"/>
      <c r="BD15" s="620"/>
      <c r="BE15" s="620"/>
      <c r="BF15" s="620"/>
      <c r="BG15" s="619"/>
      <c r="BH15" s="619"/>
      <c r="BI15" s="619"/>
      <c r="BJ15" s="619"/>
      <c r="BK15" s="619"/>
      <c r="BL15" s="619"/>
      <c r="BM15" s="619"/>
      <c r="BN15" s="619"/>
      <c r="BO15" s="619"/>
      <c r="BP15" s="619"/>
      <c r="BQ15" s="619"/>
      <c r="BR15" s="619"/>
      <c r="BS15" s="232"/>
    </row>
    <row r="16" spans="1:71" ht="20.100000000000001" customHeight="1" x14ac:dyDescent="0.2">
      <c r="A16" s="660" t="s">
        <v>500</v>
      </c>
      <c r="B16" s="661"/>
      <c r="C16" s="661"/>
      <c r="D16" s="661"/>
      <c r="E16" s="661"/>
      <c r="F16" s="661"/>
      <c r="G16" s="661"/>
      <c r="H16" s="661"/>
      <c r="I16" s="661"/>
      <c r="J16" s="661"/>
      <c r="K16" s="661"/>
      <c r="L16" s="661"/>
      <c r="M16" s="661"/>
      <c r="N16" s="661"/>
      <c r="O16" s="661"/>
      <c r="P16" s="661"/>
      <c r="Q16" s="661"/>
      <c r="R16" s="661"/>
      <c r="S16" s="661"/>
      <c r="T16" s="661"/>
      <c r="U16" s="661"/>
      <c r="V16" s="661"/>
      <c r="W16" s="661"/>
      <c r="X16" s="661"/>
      <c r="Y16" s="661"/>
      <c r="Z16" s="661"/>
      <c r="AA16" s="661"/>
      <c r="AB16" s="661"/>
      <c r="AC16" s="661"/>
      <c r="AD16" s="661"/>
      <c r="AE16" s="661"/>
      <c r="AF16" s="661"/>
      <c r="AG16" s="661"/>
      <c r="AH16" s="661"/>
      <c r="AI16" s="661"/>
      <c r="AJ16" s="661"/>
      <c r="AK16" s="661"/>
      <c r="AL16" s="661"/>
      <c r="AM16" s="661"/>
      <c r="AN16" s="661"/>
      <c r="AO16" s="661"/>
      <c r="AP16" s="661"/>
      <c r="AQ16" s="661"/>
      <c r="AR16" s="661"/>
      <c r="AS16" s="661"/>
      <c r="AT16" s="661"/>
      <c r="AU16" s="661"/>
      <c r="AV16" s="661"/>
      <c r="AW16" s="661"/>
      <c r="AX16" s="661"/>
      <c r="AY16" s="661"/>
      <c r="AZ16" s="661"/>
      <c r="BA16" s="661"/>
      <c r="BB16" s="661"/>
      <c r="BC16" s="661"/>
      <c r="BD16" s="661"/>
      <c r="BE16" s="661"/>
      <c r="BF16" s="661"/>
      <c r="BG16" s="661"/>
      <c r="BH16" s="661"/>
      <c r="BI16" s="661"/>
      <c r="BJ16" s="661"/>
      <c r="BK16" s="661"/>
      <c r="BL16" s="661"/>
      <c r="BM16" s="661"/>
      <c r="BN16" s="661"/>
      <c r="BO16" s="661"/>
      <c r="BP16" s="661"/>
      <c r="BQ16" s="661"/>
      <c r="BR16" s="661"/>
      <c r="BS16" s="662"/>
    </row>
    <row r="17" spans="1:71" ht="39.950000000000003" customHeight="1" x14ac:dyDescent="0.2">
      <c r="A17" s="655" t="s">
        <v>474</v>
      </c>
      <c r="B17" s="656"/>
      <c r="C17" s="656"/>
      <c r="D17" s="656"/>
      <c r="E17" s="656"/>
      <c r="F17" s="656"/>
      <c r="G17" s="656"/>
      <c r="H17" s="656"/>
      <c r="I17" s="656"/>
      <c r="J17" s="656"/>
      <c r="K17" s="656"/>
      <c r="L17" s="656"/>
      <c r="M17" s="656"/>
      <c r="N17" s="656"/>
      <c r="O17" s="656"/>
      <c r="P17" s="656"/>
      <c r="Q17" s="656"/>
      <c r="R17" s="656"/>
      <c r="S17" s="656"/>
      <c r="T17" s="656"/>
      <c r="U17" s="656"/>
      <c r="V17" s="656"/>
      <c r="W17" s="656"/>
      <c r="X17" s="656"/>
      <c r="Y17" s="656"/>
      <c r="Z17" s="656"/>
      <c r="AA17" s="656"/>
      <c r="AB17" s="656"/>
      <c r="AC17" s="656"/>
      <c r="AD17" s="656"/>
      <c r="AE17" s="656"/>
      <c r="AF17" s="656"/>
      <c r="AG17" s="656"/>
      <c r="AH17" s="656"/>
      <c r="AI17" s="656"/>
      <c r="AJ17" s="656"/>
      <c r="AK17" s="656"/>
      <c r="AL17" s="656"/>
      <c r="AM17" s="656"/>
      <c r="AN17" s="656"/>
      <c r="AO17" s="656"/>
      <c r="AP17" s="656"/>
      <c r="AQ17" s="656"/>
      <c r="AR17" s="656"/>
      <c r="AS17" s="656"/>
      <c r="AT17" s="656"/>
      <c r="AU17" s="656"/>
      <c r="AV17" s="656"/>
      <c r="AW17" s="656"/>
      <c r="AX17" s="656"/>
      <c r="AY17" s="657"/>
      <c r="AZ17" s="658" t="s">
        <v>462</v>
      </c>
      <c r="BA17" s="658"/>
      <c r="BB17" s="658"/>
      <c r="BC17" s="658"/>
      <c r="BD17" s="658"/>
      <c r="BE17" s="658"/>
      <c r="BF17" s="658"/>
      <c r="BG17" s="658"/>
      <c r="BH17" s="658"/>
      <c r="BI17" s="658"/>
      <c r="BJ17" s="658"/>
      <c r="BK17" s="658"/>
      <c r="BL17" s="658"/>
      <c r="BM17" s="658"/>
      <c r="BN17" s="658"/>
      <c r="BO17" s="658"/>
      <c r="BP17" s="658"/>
      <c r="BQ17" s="658"/>
      <c r="BR17" s="658"/>
      <c r="BS17" s="659"/>
    </row>
    <row r="18" spans="1:71" ht="20.100000000000001" customHeight="1" x14ac:dyDescent="0.2">
      <c r="A18" s="628"/>
      <c r="B18" s="629"/>
      <c r="C18" s="629"/>
      <c r="D18" s="629"/>
      <c r="E18" s="629"/>
      <c r="F18" s="629"/>
      <c r="G18" s="629"/>
      <c r="H18" s="629"/>
      <c r="I18" s="629"/>
      <c r="J18" s="629"/>
      <c r="K18" s="629"/>
      <c r="L18" s="629"/>
      <c r="M18" s="629"/>
      <c r="N18" s="629"/>
      <c r="O18" s="629"/>
      <c r="P18" s="629"/>
      <c r="Q18" s="629"/>
      <c r="R18" s="629"/>
      <c r="S18" s="629"/>
      <c r="T18" s="629"/>
      <c r="U18" s="629"/>
      <c r="V18" s="629"/>
      <c r="W18" s="629"/>
      <c r="X18" s="629"/>
      <c r="Y18" s="629"/>
      <c r="Z18" s="629"/>
      <c r="AA18" s="629"/>
      <c r="AB18" s="629"/>
      <c r="AC18" s="629"/>
      <c r="AD18" s="629"/>
      <c r="AE18" s="629"/>
      <c r="AF18" s="629"/>
      <c r="AG18" s="629"/>
      <c r="AH18" s="629"/>
      <c r="AI18" s="629"/>
      <c r="AJ18" s="629"/>
      <c r="AK18" s="629"/>
      <c r="AL18" s="629"/>
      <c r="AM18" s="629"/>
      <c r="AN18" s="629"/>
      <c r="AO18" s="629"/>
      <c r="AP18" s="629"/>
      <c r="AQ18" s="629"/>
      <c r="AR18" s="629"/>
      <c r="AS18" s="629"/>
      <c r="AT18" s="629"/>
      <c r="AU18" s="629"/>
      <c r="AV18" s="629"/>
      <c r="AW18" s="629"/>
      <c r="AX18" s="629"/>
      <c r="AY18" s="630"/>
      <c r="AZ18" s="625"/>
      <c r="BA18" s="626"/>
      <c r="BB18" s="626"/>
      <c r="BC18" s="626"/>
      <c r="BD18" s="626"/>
      <c r="BE18" s="626"/>
      <c r="BF18" s="626"/>
      <c r="BG18" s="626"/>
      <c r="BH18" s="626"/>
      <c r="BI18" s="626"/>
      <c r="BJ18" s="626"/>
      <c r="BK18" s="626"/>
      <c r="BL18" s="626"/>
      <c r="BM18" s="626"/>
      <c r="BN18" s="626"/>
      <c r="BO18" s="626"/>
      <c r="BP18" s="626"/>
      <c r="BQ18" s="626"/>
      <c r="BR18" s="626"/>
      <c r="BS18" s="627"/>
    </row>
    <row r="19" spans="1:71" ht="20.100000000000001" customHeight="1" x14ac:dyDescent="0.2">
      <c r="A19" s="666"/>
      <c r="B19" s="667"/>
      <c r="C19" s="667"/>
      <c r="D19" s="667"/>
      <c r="E19" s="667"/>
      <c r="F19" s="667"/>
      <c r="G19" s="667"/>
      <c r="H19" s="667"/>
      <c r="I19" s="667"/>
      <c r="J19" s="667"/>
      <c r="K19" s="667"/>
      <c r="L19" s="667"/>
      <c r="M19" s="667"/>
      <c r="N19" s="667"/>
      <c r="O19" s="667"/>
      <c r="P19" s="667"/>
      <c r="Q19" s="667"/>
      <c r="R19" s="667"/>
      <c r="S19" s="667"/>
      <c r="T19" s="667"/>
      <c r="U19" s="667"/>
      <c r="V19" s="667"/>
      <c r="W19" s="667"/>
      <c r="X19" s="667"/>
      <c r="Y19" s="667"/>
      <c r="Z19" s="667"/>
      <c r="AA19" s="667"/>
      <c r="AB19" s="667"/>
      <c r="AC19" s="667"/>
      <c r="AD19" s="667"/>
      <c r="AE19" s="667"/>
      <c r="AF19" s="667"/>
      <c r="AG19" s="667"/>
      <c r="AH19" s="667"/>
      <c r="AI19" s="667"/>
      <c r="AJ19" s="667"/>
      <c r="AK19" s="667"/>
      <c r="AL19" s="667"/>
      <c r="AM19" s="667"/>
      <c r="AN19" s="667"/>
      <c r="AO19" s="667"/>
      <c r="AP19" s="667"/>
      <c r="AQ19" s="667"/>
      <c r="AR19" s="667"/>
      <c r="AS19" s="667"/>
      <c r="AT19" s="667"/>
      <c r="AU19" s="667"/>
      <c r="AV19" s="667"/>
      <c r="AW19" s="667"/>
      <c r="AX19" s="667"/>
      <c r="AY19" s="668"/>
      <c r="AZ19" s="625"/>
      <c r="BA19" s="626"/>
      <c r="BB19" s="626"/>
      <c r="BC19" s="626"/>
      <c r="BD19" s="626"/>
      <c r="BE19" s="626"/>
      <c r="BF19" s="626"/>
      <c r="BG19" s="626"/>
      <c r="BH19" s="626"/>
      <c r="BI19" s="626"/>
      <c r="BJ19" s="626"/>
      <c r="BK19" s="626"/>
      <c r="BL19" s="626"/>
      <c r="BM19" s="626"/>
      <c r="BN19" s="626"/>
      <c r="BO19" s="626"/>
      <c r="BP19" s="626"/>
      <c r="BQ19" s="626"/>
      <c r="BR19" s="626"/>
      <c r="BS19" s="627"/>
    </row>
    <row r="20" spans="1:71" ht="20.100000000000001" customHeight="1" x14ac:dyDescent="0.2">
      <c r="A20" s="666"/>
      <c r="B20" s="667"/>
      <c r="C20" s="667"/>
      <c r="D20" s="667"/>
      <c r="E20" s="667"/>
      <c r="F20" s="667"/>
      <c r="G20" s="667"/>
      <c r="H20" s="667"/>
      <c r="I20" s="667"/>
      <c r="J20" s="667"/>
      <c r="K20" s="667"/>
      <c r="L20" s="667"/>
      <c r="M20" s="667"/>
      <c r="N20" s="667"/>
      <c r="O20" s="667"/>
      <c r="P20" s="667"/>
      <c r="Q20" s="667"/>
      <c r="R20" s="667"/>
      <c r="S20" s="667"/>
      <c r="T20" s="667"/>
      <c r="U20" s="667"/>
      <c r="V20" s="667"/>
      <c r="W20" s="667"/>
      <c r="X20" s="667"/>
      <c r="Y20" s="667"/>
      <c r="Z20" s="667"/>
      <c r="AA20" s="667"/>
      <c r="AB20" s="667"/>
      <c r="AC20" s="667"/>
      <c r="AD20" s="667"/>
      <c r="AE20" s="667"/>
      <c r="AF20" s="667"/>
      <c r="AG20" s="667"/>
      <c r="AH20" s="667"/>
      <c r="AI20" s="667"/>
      <c r="AJ20" s="667"/>
      <c r="AK20" s="667"/>
      <c r="AL20" s="667"/>
      <c r="AM20" s="667"/>
      <c r="AN20" s="667"/>
      <c r="AO20" s="667"/>
      <c r="AP20" s="667"/>
      <c r="AQ20" s="667"/>
      <c r="AR20" s="667"/>
      <c r="AS20" s="667"/>
      <c r="AT20" s="667"/>
      <c r="AU20" s="667"/>
      <c r="AV20" s="667"/>
      <c r="AW20" s="667"/>
      <c r="AX20" s="667"/>
      <c r="AY20" s="668"/>
      <c r="AZ20" s="625"/>
      <c r="BA20" s="626"/>
      <c r="BB20" s="626"/>
      <c r="BC20" s="626"/>
      <c r="BD20" s="626"/>
      <c r="BE20" s="626"/>
      <c r="BF20" s="626"/>
      <c r="BG20" s="626"/>
      <c r="BH20" s="626"/>
      <c r="BI20" s="626"/>
      <c r="BJ20" s="626"/>
      <c r="BK20" s="626"/>
      <c r="BL20" s="626"/>
      <c r="BM20" s="626"/>
      <c r="BN20" s="626"/>
      <c r="BO20" s="626"/>
      <c r="BP20" s="626"/>
      <c r="BQ20" s="626"/>
      <c r="BR20" s="626"/>
      <c r="BS20" s="627"/>
    </row>
    <row r="21" spans="1:71" ht="20.100000000000001" customHeight="1" x14ac:dyDescent="0.2">
      <c r="A21" s="666"/>
      <c r="B21" s="667"/>
      <c r="C21" s="667"/>
      <c r="D21" s="667"/>
      <c r="E21" s="667"/>
      <c r="F21" s="667"/>
      <c r="G21" s="667"/>
      <c r="H21" s="667"/>
      <c r="I21" s="667"/>
      <c r="J21" s="667"/>
      <c r="K21" s="667"/>
      <c r="L21" s="667"/>
      <c r="M21" s="667"/>
      <c r="N21" s="667"/>
      <c r="O21" s="667"/>
      <c r="P21" s="667"/>
      <c r="Q21" s="667"/>
      <c r="R21" s="667"/>
      <c r="S21" s="667"/>
      <c r="T21" s="667"/>
      <c r="U21" s="667"/>
      <c r="V21" s="667"/>
      <c r="W21" s="667"/>
      <c r="X21" s="667"/>
      <c r="Y21" s="667"/>
      <c r="Z21" s="667"/>
      <c r="AA21" s="667"/>
      <c r="AB21" s="667"/>
      <c r="AC21" s="667"/>
      <c r="AD21" s="667"/>
      <c r="AE21" s="667"/>
      <c r="AF21" s="667"/>
      <c r="AG21" s="667"/>
      <c r="AH21" s="667"/>
      <c r="AI21" s="667"/>
      <c r="AJ21" s="667"/>
      <c r="AK21" s="667"/>
      <c r="AL21" s="667"/>
      <c r="AM21" s="667"/>
      <c r="AN21" s="667"/>
      <c r="AO21" s="667"/>
      <c r="AP21" s="667"/>
      <c r="AQ21" s="667"/>
      <c r="AR21" s="667"/>
      <c r="AS21" s="667"/>
      <c r="AT21" s="667"/>
      <c r="AU21" s="667"/>
      <c r="AV21" s="667"/>
      <c r="AW21" s="667"/>
      <c r="AX21" s="667"/>
      <c r="AY21" s="668"/>
      <c r="AZ21" s="625"/>
      <c r="BA21" s="626"/>
      <c r="BB21" s="626"/>
      <c r="BC21" s="626"/>
      <c r="BD21" s="626"/>
      <c r="BE21" s="626"/>
      <c r="BF21" s="626"/>
      <c r="BG21" s="626"/>
      <c r="BH21" s="626"/>
      <c r="BI21" s="626"/>
      <c r="BJ21" s="626"/>
      <c r="BK21" s="626"/>
      <c r="BL21" s="626"/>
      <c r="BM21" s="626"/>
      <c r="BN21" s="626"/>
      <c r="BO21" s="626"/>
      <c r="BP21" s="626"/>
      <c r="BQ21" s="626"/>
      <c r="BR21" s="626"/>
      <c r="BS21" s="627"/>
    </row>
    <row r="22" spans="1:71" ht="20.100000000000001" customHeight="1" x14ac:dyDescent="0.2">
      <c r="A22" s="666"/>
      <c r="B22" s="667"/>
      <c r="C22" s="667"/>
      <c r="D22" s="667"/>
      <c r="E22" s="667"/>
      <c r="F22" s="667"/>
      <c r="G22" s="667"/>
      <c r="H22" s="667"/>
      <c r="I22" s="667"/>
      <c r="J22" s="667"/>
      <c r="K22" s="667"/>
      <c r="L22" s="667"/>
      <c r="M22" s="667"/>
      <c r="N22" s="667"/>
      <c r="O22" s="667"/>
      <c r="P22" s="667"/>
      <c r="Q22" s="667"/>
      <c r="R22" s="667"/>
      <c r="S22" s="667"/>
      <c r="T22" s="667"/>
      <c r="U22" s="667"/>
      <c r="V22" s="667"/>
      <c r="W22" s="667"/>
      <c r="X22" s="667"/>
      <c r="Y22" s="667"/>
      <c r="Z22" s="667"/>
      <c r="AA22" s="667"/>
      <c r="AB22" s="667"/>
      <c r="AC22" s="667"/>
      <c r="AD22" s="667"/>
      <c r="AE22" s="667"/>
      <c r="AF22" s="667"/>
      <c r="AG22" s="667"/>
      <c r="AH22" s="667"/>
      <c r="AI22" s="667"/>
      <c r="AJ22" s="667"/>
      <c r="AK22" s="667"/>
      <c r="AL22" s="667"/>
      <c r="AM22" s="667"/>
      <c r="AN22" s="667"/>
      <c r="AO22" s="667"/>
      <c r="AP22" s="667"/>
      <c r="AQ22" s="667"/>
      <c r="AR22" s="667"/>
      <c r="AS22" s="667"/>
      <c r="AT22" s="667"/>
      <c r="AU22" s="667"/>
      <c r="AV22" s="667"/>
      <c r="AW22" s="667"/>
      <c r="AX22" s="667"/>
      <c r="AY22" s="668"/>
      <c r="AZ22" s="625"/>
      <c r="BA22" s="626"/>
      <c r="BB22" s="626"/>
      <c r="BC22" s="626"/>
      <c r="BD22" s="626"/>
      <c r="BE22" s="626"/>
      <c r="BF22" s="626"/>
      <c r="BG22" s="626"/>
      <c r="BH22" s="626"/>
      <c r="BI22" s="626"/>
      <c r="BJ22" s="626"/>
      <c r="BK22" s="626"/>
      <c r="BL22" s="626"/>
      <c r="BM22" s="626"/>
      <c r="BN22" s="626"/>
      <c r="BO22" s="626"/>
      <c r="BP22" s="626"/>
      <c r="BQ22" s="626"/>
      <c r="BR22" s="626"/>
      <c r="BS22" s="627"/>
    </row>
    <row r="23" spans="1:71" ht="15" customHeight="1" x14ac:dyDescent="0.2">
      <c r="A23" s="679"/>
      <c r="B23" s="679"/>
      <c r="C23" s="679"/>
      <c r="D23" s="679"/>
      <c r="E23" s="679"/>
      <c r="F23" s="679"/>
      <c r="G23" s="679"/>
      <c r="H23" s="679"/>
      <c r="I23" s="679"/>
      <c r="J23" s="679"/>
      <c r="K23" s="679"/>
      <c r="L23" s="679"/>
      <c r="M23" s="679"/>
      <c r="N23" s="679"/>
      <c r="O23" s="679"/>
      <c r="P23" s="679"/>
      <c r="Q23" s="679"/>
      <c r="R23" s="679"/>
      <c r="S23" s="679"/>
      <c r="T23" s="679"/>
      <c r="U23" s="679"/>
      <c r="V23" s="679"/>
      <c r="W23" s="679"/>
      <c r="X23" s="679"/>
      <c r="Y23" s="679"/>
      <c r="Z23" s="679"/>
      <c r="AA23" s="679"/>
      <c r="AB23" s="679"/>
      <c r="AC23" s="679"/>
      <c r="AD23" s="679"/>
      <c r="AE23" s="679"/>
      <c r="AF23" s="679"/>
      <c r="AG23" s="679"/>
      <c r="AH23" s="679"/>
      <c r="AI23" s="679"/>
      <c r="AJ23" s="679"/>
      <c r="AK23" s="679"/>
      <c r="AL23" s="679"/>
      <c r="AM23" s="679"/>
      <c r="AN23" s="679"/>
      <c r="AO23" s="679"/>
      <c r="AP23" s="679"/>
      <c r="AQ23" s="679"/>
      <c r="AR23" s="679"/>
      <c r="AS23" s="679"/>
      <c r="AT23" s="679"/>
      <c r="AU23" s="679"/>
      <c r="AV23" s="679"/>
      <c r="AW23" s="679"/>
      <c r="AX23" s="679"/>
      <c r="AY23" s="679"/>
      <c r="AZ23" s="679"/>
      <c r="BA23" s="679"/>
      <c r="BB23" s="679"/>
      <c r="BC23" s="679"/>
      <c r="BD23" s="679"/>
      <c r="BE23" s="679"/>
      <c r="BF23" s="679"/>
      <c r="BG23" s="679"/>
      <c r="BH23" s="679"/>
      <c r="BI23" s="679"/>
      <c r="BJ23" s="679"/>
      <c r="BK23" s="679"/>
      <c r="BL23" s="679"/>
      <c r="BM23" s="679"/>
      <c r="BN23" s="679"/>
      <c r="BO23" s="679"/>
      <c r="BP23" s="679"/>
      <c r="BQ23" s="679"/>
      <c r="BR23" s="679"/>
      <c r="BS23" s="679"/>
    </row>
    <row r="24" spans="1:71" s="128" customFormat="1" ht="20.100000000000001" customHeight="1" x14ac:dyDescent="0.2">
      <c r="A24" s="660" t="s">
        <v>499</v>
      </c>
      <c r="B24" s="661"/>
      <c r="C24" s="661"/>
      <c r="D24" s="661"/>
      <c r="E24" s="661"/>
      <c r="F24" s="661"/>
      <c r="G24" s="661"/>
      <c r="H24" s="661"/>
      <c r="I24" s="661"/>
      <c r="J24" s="661"/>
      <c r="K24" s="661"/>
      <c r="L24" s="661"/>
      <c r="M24" s="661"/>
      <c r="N24" s="661"/>
      <c r="O24" s="661"/>
      <c r="P24" s="661"/>
      <c r="Q24" s="661"/>
      <c r="R24" s="661"/>
      <c r="S24" s="661"/>
      <c r="T24" s="661"/>
      <c r="U24" s="661"/>
      <c r="V24" s="661"/>
      <c r="W24" s="661"/>
      <c r="X24" s="661"/>
      <c r="Y24" s="661"/>
      <c r="Z24" s="661"/>
      <c r="AA24" s="661"/>
      <c r="AB24" s="661"/>
      <c r="AC24" s="661"/>
      <c r="AD24" s="661"/>
      <c r="AE24" s="661"/>
      <c r="AF24" s="661"/>
      <c r="AG24" s="661"/>
      <c r="AH24" s="661"/>
      <c r="AI24" s="661"/>
      <c r="AJ24" s="661"/>
      <c r="AK24" s="661"/>
      <c r="AL24" s="661"/>
      <c r="AM24" s="661"/>
      <c r="AN24" s="661"/>
      <c r="AO24" s="661"/>
      <c r="AP24" s="661"/>
      <c r="AQ24" s="661"/>
      <c r="AR24" s="661"/>
      <c r="AS24" s="661"/>
      <c r="AT24" s="661"/>
      <c r="AU24" s="661"/>
      <c r="AV24" s="661"/>
      <c r="AW24" s="661"/>
      <c r="AX24" s="661"/>
      <c r="AY24" s="661"/>
      <c r="AZ24" s="661"/>
      <c r="BA24" s="661"/>
      <c r="BB24" s="661"/>
      <c r="BC24" s="661"/>
      <c r="BD24" s="661"/>
      <c r="BE24" s="661"/>
      <c r="BF24" s="661"/>
      <c r="BG24" s="661"/>
      <c r="BH24" s="661"/>
      <c r="BI24" s="661"/>
      <c r="BJ24" s="661"/>
      <c r="BK24" s="661"/>
      <c r="BL24" s="661"/>
      <c r="BM24" s="661"/>
      <c r="BN24" s="661"/>
      <c r="BO24" s="661"/>
      <c r="BP24" s="661"/>
      <c r="BQ24" s="661"/>
      <c r="BR24" s="661"/>
      <c r="BS24" s="662"/>
    </row>
    <row r="25" spans="1:71" ht="24.95" customHeight="1" x14ac:dyDescent="0.2">
      <c r="A25" s="675" t="s">
        <v>497</v>
      </c>
      <c r="B25" s="676"/>
      <c r="C25" s="676"/>
      <c r="D25" s="676"/>
      <c r="E25" s="676"/>
      <c r="F25" s="676"/>
      <c r="G25" s="676"/>
      <c r="H25" s="676"/>
      <c r="I25" s="676"/>
      <c r="J25" s="677"/>
      <c r="K25" s="677"/>
      <c r="L25" s="677"/>
      <c r="M25" s="677"/>
      <c r="N25" s="677"/>
      <c r="O25" s="677"/>
      <c r="P25" s="677"/>
      <c r="Q25" s="677"/>
      <c r="R25" s="677"/>
      <c r="S25" s="677"/>
      <c r="T25" s="677"/>
      <c r="U25" s="677"/>
      <c r="V25" s="677"/>
      <c r="W25" s="677"/>
      <c r="X25" s="677"/>
      <c r="Y25" s="677"/>
      <c r="Z25" s="677"/>
      <c r="AA25" s="677"/>
      <c r="AB25" s="677"/>
      <c r="AC25" s="677"/>
      <c r="AD25" s="677"/>
      <c r="AE25" s="677"/>
      <c r="AF25" s="677"/>
      <c r="AG25" s="677"/>
      <c r="AH25" s="677"/>
      <c r="AI25" s="677"/>
      <c r="AJ25" s="677"/>
      <c r="AK25" s="677"/>
      <c r="AL25" s="677"/>
      <c r="AM25" s="677"/>
      <c r="AN25" s="677"/>
      <c r="AO25" s="677"/>
      <c r="AP25" s="677"/>
      <c r="AQ25" s="677"/>
      <c r="AR25" s="677"/>
      <c r="AS25" s="677"/>
      <c r="AT25" s="677"/>
      <c r="AU25" s="677"/>
      <c r="AV25" s="677"/>
      <c r="AW25" s="677"/>
      <c r="AX25" s="677"/>
      <c r="AY25" s="677"/>
      <c r="AZ25" s="677"/>
      <c r="BA25" s="677"/>
      <c r="BB25" s="677"/>
      <c r="BC25" s="677"/>
      <c r="BD25" s="677"/>
      <c r="BE25" s="677"/>
      <c r="BF25" s="677"/>
      <c r="BG25" s="677"/>
      <c r="BH25" s="677"/>
      <c r="BI25" s="677"/>
      <c r="BJ25" s="677"/>
      <c r="BK25" s="677"/>
      <c r="BL25" s="677"/>
      <c r="BM25" s="677"/>
      <c r="BN25" s="677"/>
      <c r="BO25" s="677"/>
      <c r="BP25" s="677"/>
      <c r="BQ25" s="677"/>
      <c r="BR25" s="677"/>
      <c r="BS25" s="678"/>
    </row>
    <row r="26" spans="1:71" ht="20.100000000000001" customHeight="1" x14ac:dyDescent="0.2">
      <c r="A26" s="672" t="s">
        <v>475</v>
      </c>
      <c r="B26" s="673"/>
      <c r="C26" s="673"/>
      <c r="D26" s="673"/>
      <c r="E26" s="673"/>
      <c r="F26" s="673"/>
      <c r="G26" s="673"/>
      <c r="H26" s="673"/>
      <c r="I26" s="673"/>
      <c r="J26" s="673"/>
      <c r="K26" s="673"/>
      <c r="L26" s="673"/>
      <c r="M26" s="673"/>
      <c r="N26" s="673"/>
      <c r="O26" s="673"/>
      <c r="P26" s="673"/>
      <c r="Q26" s="673"/>
      <c r="R26" s="673"/>
      <c r="S26" s="673"/>
      <c r="T26" s="674"/>
      <c r="U26" s="672" t="s">
        <v>477</v>
      </c>
      <c r="V26" s="673"/>
      <c r="W26" s="673"/>
      <c r="X26" s="673"/>
      <c r="Y26" s="673"/>
      <c r="Z26" s="673"/>
      <c r="AA26" s="673"/>
      <c r="AB26" s="673"/>
      <c r="AC26" s="673"/>
      <c r="AD26" s="673"/>
      <c r="AE26" s="673"/>
      <c r="AF26" s="673"/>
      <c r="AG26" s="673"/>
      <c r="AH26" s="673"/>
      <c r="AI26" s="673"/>
      <c r="AJ26" s="673"/>
      <c r="AK26" s="673"/>
      <c r="AL26" s="673"/>
      <c r="AM26" s="673"/>
      <c r="AN26" s="673"/>
      <c r="AO26" s="673"/>
      <c r="AP26" s="673"/>
      <c r="AQ26" s="673"/>
      <c r="AR26" s="673"/>
      <c r="AS26" s="673"/>
      <c r="AT26" s="673"/>
      <c r="AU26" s="673"/>
      <c r="AV26" s="673"/>
      <c r="AW26" s="673"/>
      <c r="AX26" s="673"/>
      <c r="AY26" s="673"/>
      <c r="AZ26" s="673"/>
      <c r="BA26" s="673"/>
      <c r="BB26" s="673"/>
      <c r="BC26" s="673"/>
      <c r="BD26" s="673"/>
      <c r="BE26" s="673"/>
      <c r="BF26" s="673"/>
      <c r="BG26" s="673"/>
      <c r="BH26" s="673"/>
      <c r="BI26" s="673"/>
      <c r="BJ26" s="673"/>
      <c r="BK26" s="673"/>
      <c r="BL26" s="673"/>
      <c r="BM26" s="674"/>
      <c r="BN26" s="672" t="s">
        <v>476</v>
      </c>
      <c r="BO26" s="673"/>
      <c r="BP26" s="673"/>
      <c r="BQ26" s="673"/>
      <c r="BR26" s="673"/>
      <c r="BS26" s="674"/>
    </row>
    <row r="27" spans="1:71" ht="20.100000000000001" customHeight="1" x14ac:dyDescent="0.2">
      <c r="A27" s="625"/>
      <c r="B27" s="626"/>
      <c r="C27" s="626"/>
      <c r="D27" s="626"/>
      <c r="E27" s="626"/>
      <c r="F27" s="626"/>
      <c r="G27" s="626"/>
      <c r="H27" s="626"/>
      <c r="I27" s="626"/>
      <c r="J27" s="626"/>
      <c r="K27" s="626"/>
      <c r="L27" s="626"/>
      <c r="M27" s="626"/>
      <c r="N27" s="626"/>
      <c r="O27" s="626"/>
      <c r="P27" s="626"/>
      <c r="Q27" s="626"/>
      <c r="R27" s="626"/>
      <c r="S27" s="626"/>
      <c r="T27" s="627"/>
      <c r="U27" s="631"/>
      <c r="V27" s="631"/>
      <c r="W27" s="631"/>
      <c r="X27" s="631"/>
      <c r="Y27" s="631"/>
      <c r="Z27" s="631"/>
      <c r="AA27" s="631"/>
      <c r="AB27" s="631"/>
      <c r="AC27" s="631"/>
      <c r="AD27" s="631"/>
      <c r="AE27" s="631"/>
      <c r="AF27" s="631"/>
      <c r="AG27" s="631"/>
      <c r="AH27" s="631"/>
      <c r="AI27" s="631"/>
      <c r="AJ27" s="631"/>
      <c r="AK27" s="631"/>
      <c r="AL27" s="631"/>
      <c r="AM27" s="631"/>
      <c r="AN27" s="631"/>
      <c r="AO27" s="631"/>
      <c r="AP27" s="631"/>
      <c r="AQ27" s="631"/>
      <c r="AR27" s="631"/>
      <c r="AS27" s="631"/>
      <c r="AT27" s="631"/>
      <c r="AU27" s="631"/>
      <c r="AV27" s="631"/>
      <c r="AW27" s="631"/>
      <c r="AX27" s="631"/>
      <c r="AY27" s="631"/>
      <c r="AZ27" s="631"/>
      <c r="BA27" s="631"/>
      <c r="BB27" s="631"/>
      <c r="BC27" s="631"/>
      <c r="BD27" s="631"/>
      <c r="BE27" s="631"/>
      <c r="BF27" s="631"/>
      <c r="BG27" s="631"/>
      <c r="BH27" s="631"/>
      <c r="BI27" s="631"/>
      <c r="BJ27" s="631"/>
      <c r="BK27" s="631"/>
      <c r="BL27" s="631"/>
      <c r="BM27" s="632"/>
      <c r="BN27" s="633"/>
      <c r="BO27" s="634"/>
      <c r="BP27" s="634"/>
      <c r="BQ27" s="634"/>
      <c r="BR27" s="634"/>
      <c r="BS27" s="635"/>
    </row>
    <row r="28" spans="1:71" ht="20.100000000000001" customHeight="1" x14ac:dyDescent="0.2">
      <c r="A28" s="625"/>
      <c r="B28" s="626"/>
      <c r="C28" s="626"/>
      <c r="D28" s="626"/>
      <c r="E28" s="626"/>
      <c r="F28" s="626"/>
      <c r="G28" s="626"/>
      <c r="H28" s="626"/>
      <c r="I28" s="626"/>
      <c r="J28" s="626"/>
      <c r="K28" s="626"/>
      <c r="L28" s="626"/>
      <c r="M28" s="626"/>
      <c r="N28" s="626"/>
      <c r="O28" s="626"/>
      <c r="P28" s="626"/>
      <c r="Q28" s="626"/>
      <c r="R28" s="626"/>
      <c r="S28" s="626"/>
      <c r="T28" s="627"/>
      <c r="U28" s="631"/>
      <c r="V28" s="631"/>
      <c r="W28" s="631"/>
      <c r="X28" s="631"/>
      <c r="Y28" s="631"/>
      <c r="Z28" s="631"/>
      <c r="AA28" s="631"/>
      <c r="AB28" s="631"/>
      <c r="AC28" s="631"/>
      <c r="AD28" s="631"/>
      <c r="AE28" s="631"/>
      <c r="AF28" s="631"/>
      <c r="AG28" s="631"/>
      <c r="AH28" s="631"/>
      <c r="AI28" s="631"/>
      <c r="AJ28" s="631"/>
      <c r="AK28" s="631"/>
      <c r="AL28" s="631"/>
      <c r="AM28" s="631"/>
      <c r="AN28" s="631"/>
      <c r="AO28" s="631"/>
      <c r="AP28" s="631"/>
      <c r="AQ28" s="631"/>
      <c r="AR28" s="631"/>
      <c r="AS28" s="631"/>
      <c r="AT28" s="631"/>
      <c r="AU28" s="631"/>
      <c r="AV28" s="631"/>
      <c r="AW28" s="631"/>
      <c r="AX28" s="631"/>
      <c r="AY28" s="631"/>
      <c r="AZ28" s="631"/>
      <c r="BA28" s="631"/>
      <c r="BB28" s="631"/>
      <c r="BC28" s="631"/>
      <c r="BD28" s="631"/>
      <c r="BE28" s="631"/>
      <c r="BF28" s="631"/>
      <c r="BG28" s="631"/>
      <c r="BH28" s="631"/>
      <c r="BI28" s="631"/>
      <c r="BJ28" s="631"/>
      <c r="BK28" s="631"/>
      <c r="BL28" s="631"/>
      <c r="BM28" s="632"/>
      <c r="BN28" s="633"/>
      <c r="BO28" s="634"/>
      <c r="BP28" s="634"/>
      <c r="BQ28" s="634"/>
      <c r="BR28" s="634"/>
      <c r="BS28" s="635"/>
    </row>
    <row r="29" spans="1:71" ht="20.100000000000001" customHeight="1" x14ac:dyDescent="0.2">
      <c r="A29" s="625"/>
      <c r="B29" s="626"/>
      <c r="C29" s="626"/>
      <c r="D29" s="626"/>
      <c r="E29" s="626"/>
      <c r="F29" s="626"/>
      <c r="G29" s="626"/>
      <c r="H29" s="626"/>
      <c r="I29" s="626"/>
      <c r="J29" s="626"/>
      <c r="K29" s="626"/>
      <c r="L29" s="626"/>
      <c r="M29" s="626"/>
      <c r="N29" s="626"/>
      <c r="O29" s="626"/>
      <c r="P29" s="626"/>
      <c r="Q29" s="626"/>
      <c r="R29" s="626"/>
      <c r="S29" s="626"/>
      <c r="T29" s="627"/>
      <c r="U29" s="631"/>
      <c r="V29" s="631"/>
      <c r="W29" s="631"/>
      <c r="X29" s="631"/>
      <c r="Y29" s="631"/>
      <c r="Z29" s="631"/>
      <c r="AA29" s="631"/>
      <c r="AB29" s="631"/>
      <c r="AC29" s="631"/>
      <c r="AD29" s="631"/>
      <c r="AE29" s="631"/>
      <c r="AF29" s="631"/>
      <c r="AG29" s="631"/>
      <c r="AH29" s="631"/>
      <c r="AI29" s="631"/>
      <c r="AJ29" s="631"/>
      <c r="AK29" s="631"/>
      <c r="AL29" s="631"/>
      <c r="AM29" s="631"/>
      <c r="AN29" s="631"/>
      <c r="AO29" s="631"/>
      <c r="AP29" s="631"/>
      <c r="AQ29" s="631"/>
      <c r="AR29" s="631"/>
      <c r="AS29" s="631"/>
      <c r="AT29" s="631"/>
      <c r="AU29" s="631"/>
      <c r="AV29" s="631"/>
      <c r="AW29" s="631"/>
      <c r="AX29" s="631"/>
      <c r="AY29" s="631"/>
      <c r="AZ29" s="631"/>
      <c r="BA29" s="631"/>
      <c r="BB29" s="631"/>
      <c r="BC29" s="631"/>
      <c r="BD29" s="631"/>
      <c r="BE29" s="631"/>
      <c r="BF29" s="631"/>
      <c r="BG29" s="631"/>
      <c r="BH29" s="631"/>
      <c r="BI29" s="631"/>
      <c r="BJ29" s="631"/>
      <c r="BK29" s="631"/>
      <c r="BL29" s="631"/>
      <c r="BM29" s="632"/>
      <c r="BN29" s="633"/>
      <c r="BO29" s="634"/>
      <c r="BP29" s="634"/>
      <c r="BQ29" s="634"/>
      <c r="BR29" s="634"/>
      <c r="BS29" s="635"/>
    </row>
    <row r="30" spans="1:71" ht="20.100000000000001" customHeight="1" x14ac:dyDescent="0.2">
      <c r="A30" s="625"/>
      <c r="B30" s="626"/>
      <c r="C30" s="626"/>
      <c r="D30" s="626"/>
      <c r="E30" s="626"/>
      <c r="F30" s="626"/>
      <c r="G30" s="626"/>
      <c r="H30" s="626"/>
      <c r="I30" s="626"/>
      <c r="J30" s="626"/>
      <c r="K30" s="626"/>
      <c r="L30" s="626"/>
      <c r="M30" s="626"/>
      <c r="N30" s="626"/>
      <c r="O30" s="626"/>
      <c r="P30" s="626"/>
      <c r="Q30" s="626"/>
      <c r="R30" s="626"/>
      <c r="S30" s="626"/>
      <c r="T30" s="627"/>
      <c r="U30" s="631"/>
      <c r="V30" s="631"/>
      <c r="W30" s="631"/>
      <c r="X30" s="631"/>
      <c r="Y30" s="631"/>
      <c r="Z30" s="631"/>
      <c r="AA30" s="631"/>
      <c r="AB30" s="631"/>
      <c r="AC30" s="631"/>
      <c r="AD30" s="631"/>
      <c r="AE30" s="631"/>
      <c r="AF30" s="631"/>
      <c r="AG30" s="631"/>
      <c r="AH30" s="631"/>
      <c r="AI30" s="631"/>
      <c r="AJ30" s="631"/>
      <c r="AK30" s="631"/>
      <c r="AL30" s="631"/>
      <c r="AM30" s="631"/>
      <c r="AN30" s="631"/>
      <c r="AO30" s="631"/>
      <c r="AP30" s="631"/>
      <c r="AQ30" s="631"/>
      <c r="AR30" s="631"/>
      <c r="AS30" s="631"/>
      <c r="AT30" s="631"/>
      <c r="AU30" s="631"/>
      <c r="AV30" s="631"/>
      <c r="AW30" s="631"/>
      <c r="AX30" s="631"/>
      <c r="AY30" s="631"/>
      <c r="AZ30" s="631"/>
      <c r="BA30" s="631"/>
      <c r="BB30" s="631"/>
      <c r="BC30" s="631"/>
      <c r="BD30" s="631"/>
      <c r="BE30" s="631"/>
      <c r="BF30" s="631"/>
      <c r="BG30" s="631"/>
      <c r="BH30" s="631"/>
      <c r="BI30" s="631"/>
      <c r="BJ30" s="631"/>
      <c r="BK30" s="631"/>
      <c r="BL30" s="631"/>
      <c r="BM30" s="632"/>
      <c r="BN30" s="633"/>
      <c r="BO30" s="634"/>
      <c r="BP30" s="634"/>
      <c r="BQ30" s="634"/>
      <c r="BR30" s="634"/>
      <c r="BS30" s="635"/>
    </row>
    <row r="31" spans="1:71" ht="20.100000000000001" customHeight="1" x14ac:dyDescent="0.2">
      <c r="A31" s="625"/>
      <c r="B31" s="626"/>
      <c r="C31" s="626"/>
      <c r="D31" s="626"/>
      <c r="E31" s="626"/>
      <c r="F31" s="626"/>
      <c r="G31" s="626"/>
      <c r="H31" s="626"/>
      <c r="I31" s="626"/>
      <c r="J31" s="626"/>
      <c r="K31" s="626"/>
      <c r="L31" s="626"/>
      <c r="M31" s="626"/>
      <c r="N31" s="626"/>
      <c r="O31" s="626"/>
      <c r="P31" s="626"/>
      <c r="Q31" s="626"/>
      <c r="R31" s="626"/>
      <c r="S31" s="626"/>
      <c r="T31" s="627"/>
      <c r="U31" s="631"/>
      <c r="V31" s="631"/>
      <c r="W31" s="631"/>
      <c r="X31" s="631"/>
      <c r="Y31" s="631"/>
      <c r="Z31" s="631"/>
      <c r="AA31" s="631"/>
      <c r="AB31" s="631"/>
      <c r="AC31" s="631"/>
      <c r="AD31" s="631"/>
      <c r="AE31" s="631"/>
      <c r="AF31" s="631"/>
      <c r="AG31" s="631"/>
      <c r="AH31" s="631"/>
      <c r="AI31" s="631"/>
      <c r="AJ31" s="631"/>
      <c r="AK31" s="631"/>
      <c r="AL31" s="631"/>
      <c r="AM31" s="631"/>
      <c r="AN31" s="631"/>
      <c r="AO31" s="631"/>
      <c r="AP31" s="631"/>
      <c r="AQ31" s="631"/>
      <c r="AR31" s="631"/>
      <c r="AS31" s="631"/>
      <c r="AT31" s="631"/>
      <c r="AU31" s="631"/>
      <c r="AV31" s="631"/>
      <c r="AW31" s="631"/>
      <c r="AX31" s="631"/>
      <c r="AY31" s="631"/>
      <c r="AZ31" s="631"/>
      <c r="BA31" s="631"/>
      <c r="BB31" s="631"/>
      <c r="BC31" s="631"/>
      <c r="BD31" s="631"/>
      <c r="BE31" s="631"/>
      <c r="BF31" s="631"/>
      <c r="BG31" s="631"/>
      <c r="BH31" s="631"/>
      <c r="BI31" s="631"/>
      <c r="BJ31" s="631"/>
      <c r="BK31" s="631"/>
      <c r="BL31" s="631"/>
      <c r="BM31" s="632"/>
      <c r="BN31" s="633"/>
      <c r="BO31" s="634"/>
      <c r="BP31" s="634"/>
      <c r="BQ31" s="634"/>
      <c r="BR31" s="634"/>
      <c r="BS31" s="635"/>
    </row>
    <row r="32" spans="1:71" ht="20.100000000000001" customHeight="1" x14ac:dyDescent="0.2">
      <c r="A32" s="625"/>
      <c r="B32" s="626"/>
      <c r="C32" s="626"/>
      <c r="D32" s="626"/>
      <c r="E32" s="626"/>
      <c r="F32" s="626"/>
      <c r="G32" s="626"/>
      <c r="H32" s="626"/>
      <c r="I32" s="626"/>
      <c r="J32" s="626"/>
      <c r="K32" s="626"/>
      <c r="L32" s="626"/>
      <c r="M32" s="626"/>
      <c r="N32" s="626"/>
      <c r="O32" s="626"/>
      <c r="P32" s="626"/>
      <c r="Q32" s="626"/>
      <c r="R32" s="626"/>
      <c r="S32" s="626"/>
      <c r="T32" s="627"/>
      <c r="U32" s="631"/>
      <c r="V32" s="631"/>
      <c r="W32" s="631"/>
      <c r="X32" s="631"/>
      <c r="Y32" s="631"/>
      <c r="Z32" s="631"/>
      <c r="AA32" s="631"/>
      <c r="AB32" s="631"/>
      <c r="AC32" s="631"/>
      <c r="AD32" s="631"/>
      <c r="AE32" s="631"/>
      <c r="AF32" s="631"/>
      <c r="AG32" s="631"/>
      <c r="AH32" s="631"/>
      <c r="AI32" s="631"/>
      <c r="AJ32" s="631"/>
      <c r="AK32" s="631"/>
      <c r="AL32" s="631"/>
      <c r="AM32" s="631"/>
      <c r="AN32" s="631"/>
      <c r="AO32" s="631"/>
      <c r="AP32" s="631"/>
      <c r="AQ32" s="631"/>
      <c r="AR32" s="631"/>
      <c r="AS32" s="631"/>
      <c r="AT32" s="631"/>
      <c r="AU32" s="631"/>
      <c r="AV32" s="631"/>
      <c r="AW32" s="631"/>
      <c r="AX32" s="631"/>
      <c r="AY32" s="631"/>
      <c r="AZ32" s="631"/>
      <c r="BA32" s="631"/>
      <c r="BB32" s="631"/>
      <c r="BC32" s="631"/>
      <c r="BD32" s="631"/>
      <c r="BE32" s="631"/>
      <c r="BF32" s="631"/>
      <c r="BG32" s="631"/>
      <c r="BH32" s="631"/>
      <c r="BI32" s="631"/>
      <c r="BJ32" s="631"/>
      <c r="BK32" s="631"/>
      <c r="BL32" s="631"/>
      <c r="BM32" s="632"/>
      <c r="BN32" s="633"/>
      <c r="BO32" s="634"/>
      <c r="BP32" s="634"/>
      <c r="BQ32" s="634"/>
      <c r="BR32" s="634"/>
      <c r="BS32" s="635"/>
    </row>
    <row r="33" spans="1:71" ht="20.100000000000001" customHeight="1" x14ac:dyDescent="0.2">
      <c r="A33" s="625"/>
      <c r="B33" s="626"/>
      <c r="C33" s="626"/>
      <c r="D33" s="626"/>
      <c r="E33" s="626"/>
      <c r="F33" s="626"/>
      <c r="G33" s="626"/>
      <c r="H33" s="626"/>
      <c r="I33" s="626"/>
      <c r="J33" s="626"/>
      <c r="K33" s="626"/>
      <c r="L33" s="626"/>
      <c r="M33" s="626"/>
      <c r="N33" s="626"/>
      <c r="O33" s="626"/>
      <c r="P33" s="626"/>
      <c r="Q33" s="626"/>
      <c r="R33" s="626"/>
      <c r="S33" s="626"/>
      <c r="T33" s="627"/>
      <c r="U33" s="631"/>
      <c r="V33" s="631"/>
      <c r="W33" s="631"/>
      <c r="X33" s="631"/>
      <c r="Y33" s="631"/>
      <c r="Z33" s="631"/>
      <c r="AA33" s="631"/>
      <c r="AB33" s="631"/>
      <c r="AC33" s="631"/>
      <c r="AD33" s="631"/>
      <c r="AE33" s="631"/>
      <c r="AF33" s="631"/>
      <c r="AG33" s="631"/>
      <c r="AH33" s="631"/>
      <c r="AI33" s="631"/>
      <c r="AJ33" s="631"/>
      <c r="AK33" s="631"/>
      <c r="AL33" s="631"/>
      <c r="AM33" s="631"/>
      <c r="AN33" s="631"/>
      <c r="AO33" s="631"/>
      <c r="AP33" s="631"/>
      <c r="AQ33" s="631"/>
      <c r="AR33" s="631"/>
      <c r="AS33" s="631"/>
      <c r="AT33" s="631"/>
      <c r="AU33" s="631"/>
      <c r="AV33" s="631"/>
      <c r="AW33" s="631"/>
      <c r="AX33" s="631"/>
      <c r="AY33" s="631"/>
      <c r="AZ33" s="631"/>
      <c r="BA33" s="631"/>
      <c r="BB33" s="631"/>
      <c r="BC33" s="631"/>
      <c r="BD33" s="631"/>
      <c r="BE33" s="631"/>
      <c r="BF33" s="631"/>
      <c r="BG33" s="631"/>
      <c r="BH33" s="631"/>
      <c r="BI33" s="631"/>
      <c r="BJ33" s="631"/>
      <c r="BK33" s="631"/>
      <c r="BL33" s="631"/>
      <c r="BM33" s="632"/>
      <c r="BN33" s="633"/>
      <c r="BO33" s="634"/>
      <c r="BP33" s="634"/>
      <c r="BQ33" s="634"/>
      <c r="BR33" s="634"/>
      <c r="BS33" s="635"/>
    </row>
    <row r="34" spans="1:71" ht="20.100000000000001" customHeight="1" x14ac:dyDescent="0.2">
      <c r="A34" s="127"/>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610" t="s">
        <v>498</v>
      </c>
      <c r="AM34" s="610"/>
      <c r="AN34" s="610"/>
      <c r="AO34" s="610"/>
      <c r="AP34" s="610"/>
      <c r="AQ34" s="610"/>
      <c r="AR34" s="610"/>
      <c r="AS34" s="610"/>
      <c r="AT34" s="610"/>
      <c r="AU34" s="610"/>
      <c r="AV34" s="610"/>
      <c r="AW34" s="610"/>
      <c r="AX34" s="610"/>
      <c r="AY34" s="610"/>
      <c r="AZ34" s="610"/>
      <c r="BA34" s="610"/>
      <c r="BB34" s="610"/>
      <c r="BC34" s="610"/>
      <c r="BD34" s="610"/>
      <c r="BE34" s="610"/>
      <c r="BF34" s="610"/>
      <c r="BG34" s="610"/>
      <c r="BH34" s="610"/>
      <c r="BI34" s="610"/>
      <c r="BJ34" s="610"/>
      <c r="BK34" s="610"/>
      <c r="BL34" s="610"/>
      <c r="BM34" s="611"/>
      <c r="BN34" s="607">
        <f>SUM(BN27:BS33)</f>
        <v>0</v>
      </c>
      <c r="BO34" s="608"/>
      <c r="BP34" s="608"/>
      <c r="BQ34" s="608"/>
      <c r="BR34" s="608"/>
      <c r="BS34" s="609"/>
    </row>
  </sheetData>
  <sheetProtection password="8756" sheet="1" objects="1" scenarios="1" selectLockedCells="1"/>
  <mergeCells count="86">
    <mergeCell ref="A20:AY20"/>
    <mergeCell ref="AZ20:BS20"/>
    <mergeCell ref="A21:AY21"/>
    <mergeCell ref="AZ21:BS21"/>
    <mergeCell ref="A26:T26"/>
    <mergeCell ref="BN26:BS26"/>
    <mergeCell ref="U26:BM26"/>
    <mergeCell ref="A24:BS24"/>
    <mergeCell ref="A25:I25"/>
    <mergeCell ref="J25:BS25"/>
    <mergeCell ref="A23:BS23"/>
    <mergeCell ref="A22:AY22"/>
    <mergeCell ref="AZ22:BS22"/>
    <mergeCell ref="AZ17:BS17"/>
    <mergeCell ref="A16:BS16"/>
    <mergeCell ref="Q14:T14"/>
    <mergeCell ref="A19:AY19"/>
    <mergeCell ref="AZ19:BS19"/>
    <mergeCell ref="BA14:BD14"/>
    <mergeCell ref="A12:P12"/>
    <mergeCell ref="A11:P11"/>
    <mergeCell ref="V13:AI13"/>
    <mergeCell ref="V12:AI12"/>
    <mergeCell ref="A17:AY17"/>
    <mergeCell ref="BA11:BD11"/>
    <mergeCell ref="AK12:AZ12"/>
    <mergeCell ref="BA12:BD12"/>
    <mergeCell ref="AK13:AZ13"/>
    <mergeCell ref="BA13:BD13"/>
    <mergeCell ref="BH5:BI5"/>
    <mergeCell ref="BK5:BR5"/>
    <mergeCell ref="A2:G6"/>
    <mergeCell ref="BG3:BL3"/>
    <mergeCell ref="BM3:BN3"/>
    <mergeCell ref="BO3:BP3"/>
    <mergeCell ref="BQ3:BR3"/>
    <mergeCell ref="H2:BF3"/>
    <mergeCell ref="H4:BF6"/>
    <mergeCell ref="BF12:BS12"/>
    <mergeCell ref="BF13:BS13"/>
    <mergeCell ref="BM6:BR6"/>
    <mergeCell ref="A10:P10"/>
    <mergeCell ref="Q10:T10"/>
    <mergeCell ref="BA10:BD10"/>
    <mergeCell ref="BE10:BS10"/>
    <mergeCell ref="AK10:AZ10"/>
    <mergeCell ref="AK11:AZ11"/>
    <mergeCell ref="Q11:T11"/>
    <mergeCell ref="U10:AI10"/>
    <mergeCell ref="A8:BS8"/>
    <mergeCell ref="BF11:BS11"/>
    <mergeCell ref="A13:P13"/>
    <mergeCell ref="Q12:T12"/>
    <mergeCell ref="Q13:T13"/>
    <mergeCell ref="A29:T29"/>
    <mergeCell ref="U29:BM29"/>
    <mergeCell ref="BN29:BS29"/>
    <mergeCell ref="BN27:BS27"/>
    <mergeCell ref="A27:T27"/>
    <mergeCell ref="U27:BM27"/>
    <mergeCell ref="A28:T28"/>
    <mergeCell ref="U28:BM28"/>
    <mergeCell ref="BN28:BS28"/>
    <mergeCell ref="BN32:BS32"/>
    <mergeCell ref="A31:T31"/>
    <mergeCell ref="U31:BM31"/>
    <mergeCell ref="BN31:BS31"/>
    <mergeCell ref="A30:T30"/>
    <mergeCell ref="U30:BM30"/>
    <mergeCell ref="BN30:BS30"/>
    <mergeCell ref="BN34:BS34"/>
    <mergeCell ref="AL34:BM34"/>
    <mergeCell ref="BF14:BS14"/>
    <mergeCell ref="V11:AI11"/>
    <mergeCell ref="A9:BS9"/>
    <mergeCell ref="BG15:BR15"/>
    <mergeCell ref="AT15:BF15"/>
    <mergeCell ref="AB15:AS15"/>
    <mergeCell ref="AK14:AZ14"/>
    <mergeCell ref="AZ18:BS18"/>
    <mergeCell ref="A18:AY18"/>
    <mergeCell ref="A33:T33"/>
    <mergeCell ref="U33:BM33"/>
    <mergeCell ref="BN33:BS33"/>
    <mergeCell ref="A32:T32"/>
    <mergeCell ref="U32:BM32"/>
  </mergeCells>
  <pageMargins left="0.196850393700787" right="0.196850393700787" top="0.44685039399999998" bottom="0.39370078740157499" header="0.25" footer="0.31496062992126"/>
  <pageSetup scale="84" orientation="portrait" r:id="rId1"/>
  <headerFooter>
    <oddFooter>&amp;R&amp;10Page 4 of 4</oddFooter>
  </headerFooter>
  <ignoredErrors>
    <ignoredError sqref="V13:AI13 W12:AI12 BF13" evalError="1"/>
    <ignoredError sqref="BF14" evalError="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CallClearSummary">
                <anchor>
                  <from>
                    <xdr:col>72</xdr:col>
                    <xdr:colOff>28575</xdr:colOff>
                    <xdr:row>1</xdr:row>
                    <xdr:rowOff>28575</xdr:rowOff>
                  </from>
                  <to>
                    <xdr:col>77</xdr:col>
                    <xdr:colOff>0</xdr:colOff>
                    <xdr:row>2</xdr:row>
                    <xdr:rowOff>142875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3034"/>
  <sheetViews>
    <sheetView showGridLines="0" zoomScaleNormal="100" workbookViewId="0">
      <selection activeCell="L3" sqref="L3"/>
    </sheetView>
  </sheetViews>
  <sheetFormatPr defaultRowHeight="15" x14ac:dyDescent="0.2"/>
  <cols>
    <col min="1" max="1" width="8.88671875" style="42"/>
    <col min="2" max="2" width="70.77734375" style="39" customWidth="1"/>
    <col min="3" max="3" width="6.88671875" style="51" customWidth="1"/>
    <col min="4" max="4" width="5.21875" style="41" customWidth="1"/>
    <col min="5" max="7" width="8.88671875" style="41" hidden="1" customWidth="1"/>
    <col min="8" max="257" width="8.88671875" style="41"/>
    <col min="258" max="258" width="70.77734375" style="41" customWidth="1"/>
    <col min="259" max="259" width="67.5546875" style="41" customWidth="1"/>
    <col min="260" max="260" width="5.21875" style="41" customWidth="1"/>
    <col min="261" max="513" width="8.88671875" style="41"/>
    <col min="514" max="514" width="70.77734375" style="41" customWidth="1"/>
    <col min="515" max="515" width="67.5546875" style="41" customWidth="1"/>
    <col min="516" max="516" width="5.21875" style="41" customWidth="1"/>
    <col min="517" max="769" width="8.88671875" style="41"/>
    <col min="770" max="770" width="70.77734375" style="41" customWidth="1"/>
    <col min="771" max="771" width="67.5546875" style="41" customWidth="1"/>
    <col min="772" max="772" width="5.21875" style="41" customWidth="1"/>
    <col min="773" max="1025" width="8.88671875" style="41"/>
    <col min="1026" max="1026" width="70.77734375" style="41" customWidth="1"/>
    <col min="1027" max="1027" width="67.5546875" style="41" customWidth="1"/>
    <col min="1028" max="1028" width="5.21875" style="41" customWidth="1"/>
    <col min="1029" max="1281" width="8.88671875" style="41"/>
    <col min="1282" max="1282" width="70.77734375" style="41" customWidth="1"/>
    <col min="1283" max="1283" width="67.5546875" style="41" customWidth="1"/>
    <col min="1284" max="1284" width="5.21875" style="41" customWidth="1"/>
    <col min="1285" max="1537" width="8.88671875" style="41"/>
    <col min="1538" max="1538" width="70.77734375" style="41" customWidth="1"/>
    <col min="1539" max="1539" width="67.5546875" style="41" customWidth="1"/>
    <col min="1540" max="1540" width="5.21875" style="41" customWidth="1"/>
    <col min="1541" max="1793" width="8.88671875" style="41"/>
    <col min="1794" max="1794" width="70.77734375" style="41" customWidth="1"/>
    <col min="1795" max="1795" width="67.5546875" style="41" customWidth="1"/>
    <col min="1796" max="1796" width="5.21875" style="41" customWidth="1"/>
    <col min="1797" max="2049" width="8.88671875" style="41"/>
    <col min="2050" max="2050" width="70.77734375" style="41" customWidth="1"/>
    <col min="2051" max="2051" width="67.5546875" style="41" customWidth="1"/>
    <col min="2052" max="2052" width="5.21875" style="41" customWidth="1"/>
    <col min="2053" max="2305" width="8.88671875" style="41"/>
    <col min="2306" max="2306" width="70.77734375" style="41" customWidth="1"/>
    <col min="2307" max="2307" width="67.5546875" style="41" customWidth="1"/>
    <col min="2308" max="2308" width="5.21875" style="41" customWidth="1"/>
    <col min="2309" max="2561" width="8.88671875" style="41"/>
    <col min="2562" max="2562" width="70.77734375" style="41" customWidth="1"/>
    <col min="2563" max="2563" width="67.5546875" style="41" customWidth="1"/>
    <col min="2564" max="2564" width="5.21875" style="41" customWidth="1"/>
    <col min="2565" max="2817" width="8.88671875" style="41"/>
    <col min="2818" max="2818" width="70.77734375" style="41" customWidth="1"/>
    <col min="2819" max="2819" width="67.5546875" style="41" customWidth="1"/>
    <col min="2820" max="2820" width="5.21875" style="41" customWidth="1"/>
    <col min="2821" max="3073" width="8.88671875" style="41"/>
    <col min="3074" max="3074" width="70.77734375" style="41" customWidth="1"/>
    <col min="3075" max="3075" width="67.5546875" style="41" customWidth="1"/>
    <col min="3076" max="3076" width="5.21875" style="41" customWidth="1"/>
    <col min="3077" max="3329" width="8.88671875" style="41"/>
    <col min="3330" max="3330" width="70.77734375" style="41" customWidth="1"/>
    <col min="3331" max="3331" width="67.5546875" style="41" customWidth="1"/>
    <col min="3332" max="3332" width="5.21875" style="41" customWidth="1"/>
    <col min="3333" max="3585" width="8.88671875" style="41"/>
    <col min="3586" max="3586" width="70.77734375" style="41" customWidth="1"/>
    <col min="3587" max="3587" width="67.5546875" style="41" customWidth="1"/>
    <col min="3588" max="3588" width="5.21875" style="41" customWidth="1"/>
    <col min="3589" max="3841" width="8.88671875" style="41"/>
    <col min="3842" max="3842" width="70.77734375" style="41" customWidth="1"/>
    <col min="3843" max="3843" width="67.5546875" style="41" customWidth="1"/>
    <col min="3844" max="3844" width="5.21875" style="41" customWidth="1"/>
    <col min="3845" max="4097" width="8.88671875" style="41"/>
    <col min="4098" max="4098" width="70.77734375" style="41" customWidth="1"/>
    <col min="4099" max="4099" width="67.5546875" style="41" customWidth="1"/>
    <col min="4100" max="4100" width="5.21875" style="41" customWidth="1"/>
    <col min="4101" max="4353" width="8.88671875" style="41"/>
    <col min="4354" max="4354" width="70.77734375" style="41" customWidth="1"/>
    <col min="4355" max="4355" width="67.5546875" style="41" customWidth="1"/>
    <col min="4356" max="4356" width="5.21875" style="41" customWidth="1"/>
    <col min="4357" max="4609" width="8.88671875" style="41"/>
    <col min="4610" max="4610" width="70.77734375" style="41" customWidth="1"/>
    <col min="4611" max="4611" width="67.5546875" style="41" customWidth="1"/>
    <col min="4612" max="4612" width="5.21875" style="41" customWidth="1"/>
    <col min="4613" max="4865" width="8.88671875" style="41"/>
    <col min="4866" max="4866" width="70.77734375" style="41" customWidth="1"/>
    <col min="4867" max="4867" width="67.5546875" style="41" customWidth="1"/>
    <col min="4868" max="4868" width="5.21875" style="41" customWidth="1"/>
    <col min="4869" max="5121" width="8.88671875" style="41"/>
    <col min="5122" max="5122" width="70.77734375" style="41" customWidth="1"/>
    <col min="5123" max="5123" width="67.5546875" style="41" customWidth="1"/>
    <col min="5124" max="5124" width="5.21875" style="41" customWidth="1"/>
    <col min="5125" max="5377" width="8.88671875" style="41"/>
    <col min="5378" max="5378" width="70.77734375" style="41" customWidth="1"/>
    <col min="5379" max="5379" width="67.5546875" style="41" customWidth="1"/>
    <col min="5380" max="5380" width="5.21875" style="41" customWidth="1"/>
    <col min="5381" max="5633" width="8.88671875" style="41"/>
    <col min="5634" max="5634" width="70.77734375" style="41" customWidth="1"/>
    <col min="5635" max="5635" width="67.5546875" style="41" customWidth="1"/>
    <col min="5636" max="5636" width="5.21875" style="41" customWidth="1"/>
    <col min="5637" max="5889" width="8.88671875" style="41"/>
    <col min="5890" max="5890" width="70.77734375" style="41" customWidth="1"/>
    <col min="5891" max="5891" width="67.5546875" style="41" customWidth="1"/>
    <col min="5892" max="5892" width="5.21875" style="41" customWidth="1"/>
    <col min="5893" max="6145" width="8.88671875" style="41"/>
    <col min="6146" max="6146" width="70.77734375" style="41" customWidth="1"/>
    <col min="6147" max="6147" width="67.5546875" style="41" customWidth="1"/>
    <col min="6148" max="6148" width="5.21875" style="41" customWidth="1"/>
    <col min="6149" max="6401" width="8.88671875" style="41"/>
    <col min="6402" max="6402" width="70.77734375" style="41" customWidth="1"/>
    <col min="6403" max="6403" width="67.5546875" style="41" customWidth="1"/>
    <col min="6404" max="6404" width="5.21875" style="41" customWidth="1"/>
    <col min="6405" max="6657" width="8.88671875" style="41"/>
    <col min="6658" max="6658" width="70.77734375" style="41" customWidth="1"/>
    <col min="6659" max="6659" width="67.5546875" style="41" customWidth="1"/>
    <col min="6660" max="6660" width="5.21875" style="41" customWidth="1"/>
    <col min="6661" max="6913" width="8.88671875" style="41"/>
    <col min="6914" max="6914" width="70.77734375" style="41" customWidth="1"/>
    <col min="6915" max="6915" width="67.5546875" style="41" customWidth="1"/>
    <col min="6916" max="6916" width="5.21875" style="41" customWidth="1"/>
    <col min="6917" max="7169" width="8.88671875" style="41"/>
    <col min="7170" max="7170" width="70.77734375" style="41" customWidth="1"/>
    <col min="7171" max="7171" width="67.5546875" style="41" customWidth="1"/>
    <col min="7172" max="7172" width="5.21875" style="41" customWidth="1"/>
    <col min="7173" max="7425" width="8.88671875" style="41"/>
    <col min="7426" max="7426" width="70.77734375" style="41" customWidth="1"/>
    <col min="7427" max="7427" width="67.5546875" style="41" customWidth="1"/>
    <col min="7428" max="7428" width="5.21875" style="41" customWidth="1"/>
    <col min="7429" max="7681" width="8.88671875" style="41"/>
    <col min="7682" max="7682" width="70.77734375" style="41" customWidth="1"/>
    <col min="7683" max="7683" width="67.5546875" style="41" customWidth="1"/>
    <col min="7684" max="7684" width="5.21875" style="41" customWidth="1"/>
    <col min="7685" max="7937" width="8.88671875" style="41"/>
    <col min="7938" max="7938" width="70.77734375" style="41" customWidth="1"/>
    <col min="7939" max="7939" width="67.5546875" style="41" customWidth="1"/>
    <col min="7940" max="7940" width="5.21875" style="41" customWidth="1"/>
    <col min="7941" max="8193" width="8.88671875" style="41"/>
    <col min="8194" max="8194" width="70.77734375" style="41" customWidth="1"/>
    <col min="8195" max="8195" width="67.5546875" style="41" customWidth="1"/>
    <col min="8196" max="8196" width="5.21875" style="41" customWidth="1"/>
    <col min="8197" max="8449" width="8.88671875" style="41"/>
    <col min="8450" max="8450" width="70.77734375" style="41" customWidth="1"/>
    <col min="8451" max="8451" width="67.5546875" style="41" customWidth="1"/>
    <col min="8452" max="8452" width="5.21875" style="41" customWidth="1"/>
    <col min="8453" max="8705" width="8.88671875" style="41"/>
    <col min="8706" max="8706" width="70.77734375" style="41" customWidth="1"/>
    <col min="8707" max="8707" width="67.5546875" style="41" customWidth="1"/>
    <col min="8708" max="8708" width="5.21875" style="41" customWidth="1"/>
    <col min="8709" max="8961" width="8.88671875" style="41"/>
    <col min="8962" max="8962" width="70.77734375" style="41" customWidth="1"/>
    <col min="8963" max="8963" width="67.5546875" style="41" customWidth="1"/>
    <col min="8964" max="8964" width="5.21875" style="41" customWidth="1"/>
    <col min="8965" max="9217" width="8.88671875" style="41"/>
    <col min="9218" max="9218" width="70.77734375" style="41" customWidth="1"/>
    <col min="9219" max="9219" width="67.5546875" style="41" customWidth="1"/>
    <col min="9220" max="9220" width="5.21875" style="41" customWidth="1"/>
    <col min="9221" max="9473" width="8.88671875" style="41"/>
    <col min="9474" max="9474" width="70.77734375" style="41" customWidth="1"/>
    <col min="9475" max="9475" width="67.5546875" style="41" customWidth="1"/>
    <col min="9476" max="9476" width="5.21875" style="41" customWidth="1"/>
    <col min="9477" max="9729" width="8.88671875" style="41"/>
    <col min="9730" max="9730" width="70.77734375" style="41" customWidth="1"/>
    <col min="9731" max="9731" width="67.5546875" style="41" customWidth="1"/>
    <col min="9732" max="9732" width="5.21875" style="41" customWidth="1"/>
    <col min="9733" max="9985" width="8.88671875" style="41"/>
    <col min="9986" max="9986" width="70.77734375" style="41" customWidth="1"/>
    <col min="9987" max="9987" width="67.5546875" style="41" customWidth="1"/>
    <col min="9988" max="9988" width="5.21875" style="41" customWidth="1"/>
    <col min="9989" max="10241" width="8.88671875" style="41"/>
    <col min="10242" max="10242" width="70.77734375" style="41" customWidth="1"/>
    <col min="10243" max="10243" width="67.5546875" style="41" customWidth="1"/>
    <col min="10244" max="10244" width="5.21875" style="41" customWidth="1"/>
    <col min="10245" max="10497" width="8.88671875" style="41"/>
    <col min="10498" max="10498" width="70.77734375" style="41" customWidth="1"/>
    <col min="10499" max="10499" width="67.5546875" style="41" customWidth="1"/>
    <col min="10500" max="10500" width="5.21875" style="41" customWidth="1"/>
    <col min="10501" max="10753" width="8.88671875" style="41"/>
    <col min="10754" max="10754" width="70.77734375" style="41" customWidth="1"/>
    <col min="10755" max="10755" width="67.5546875" style="41" customWidth="1"/>
    <col min="10756" max="10756" width="5.21875" style="41" customWidth="1"/>
    <col min="10757" max="11009" width="8.88671875" style="41"/>
    <col min="11010" max="11010" width="70.77734375" style="41" customWidth="1"/>
    <col min="11011" max="11011" width="67.5546875" style="41" customWidth="1"/>
    <col min="11012" max="11012" width="5.21875" style="41" customWidth="1"/>
    <col min="11013" max="11265" width="8.88671875" style="41"/>
    <col min="11266" max="11266" width="70.77734375" style="41" customWidth="1"/>
    <col min="11267" max="11267" width="67.5546875" style="41" customWidth="1"/>
    <col min="11268" max="11268" width="5.21875" style="41" customWidth="1"/>
    <col min="11269" max="11521" width="8.88671875" style="41"/>
    <col min="11522" max="11522" width="70.77734375" style="41" customWidth="1"/>
    <col min="11523" max="11523" width="67.5546875" style="41" customWidth="1"/>
    <col min="11524" max="11524" width="5.21875" style="41" customWidth="1"/>
    <col min="11525" max="11777" width="8.88671875" style="41"/>
    <col min="11778" max="11778" width="70.77734375" style="41" customWidth="1"/>
    <col min="11779" max="11779" width="67.5546875" style="41" customWidth="1"/>
    <col min="11780" max="11780" width="5.21875" style="41" customWidth="1"/>
    <col min="11781" max="12033" width="8.88671875" style="41"/>
    <col min="12034" max="12034" width="70.77734375" style="41" customWidth="1"/>
    <col min="12035" max="12035" width="67.5546875" style="41" customWidth="1"/>
    <col min="12036" max="12036" width="5.21875" style="41" customWidth="1"/>
    <col min="12037" max="12289" width="8.88671875" style="41"/>
    <col min="12290" max="12290" width="70.77734375" style="41" customWidth="1"/>
    <col min="12291" max="12291" width="67.5546875" style="41" customWidth="1"/>
    <col min="12292" max="12292" width="5.21875" style="41" customWidth="1"/>
    <col min="12293" max="12545" width="8.88671875" style="41"/>
    <col min="12546" max="12546" width="70.77734375" style="41" customWidth="1"/>
    <col min="12547" max="12547" width="67.5546875" style="41" customWidth="1"/>
    <col min="12548" max="12548" width="5.21875" style="41" customWidth="1"/>
    <col min="12549" max="12801" width="8.88671875" style="41"/>
    <col min="12802" max="12802" width="70.77734375" style="41" customWidth="1"/>
    <col min="12803" max="12803" width="67.5546875" style="41" customWidth="1"/>
    <col min="12804" max="12804" width="5.21875" style="41" customWidth="1"/>
    <col min="12805" max="13057" width="8.88671875" style="41"/>
    <col min="13058" max="13058" width="70.77734375" style="41" customWidth="1"/>
    <col min="13059" max="13059" width="67.5546875" style="41" customWidth="1"/>
    <col min="13060" max="13060" width="5.21875" style="41" customWidth="1"/>
    <col min="13061" max="13313" width="8.88671875" style="41"/>
    <col min="13314" max="13314" width="70.77734375" style="41" customWidth="1"/>
    <col min="13315" max="13315" width="67.5546875" style="41" customWidth="1"/>
    <col min="13316" max="13316" width="5.21875" style="41" customWidth="1"/>
    <col min="13317" max="13569" width="8.88671875" style="41"/>
    <col min="13570" max="13570" width="70.77734375" style="41" customWidth="1"/>
    <col min="13571" max="13571" width="67.5546875" style="41" customWidth="1"/>
    <col min="13572" max="13572" width="5.21875" style="41" customWidth="1"/>
    <col min="13573" max="13825" width="8.88671875" style="41"/>
    <col min="13826" max="13826" width="70.77734375" style="41" customWidth="1"/>
    <col min="13827" max="13827" width="67.5546875" style="41" customWidth="1"/>
    <col min="13828" max="13828" width="5.21875" style="41" customWidth="1"/>
    <col min="13829" max="14081" width="8.88671875" style="41"/>
    <col min="14082" max="14082" width="70.77734375" style="41" customWidth="1"/>
    <col min="14083" max="14083" width="67.5546875" style="41" customWidth="1"/>
    <col min="14084" max="14084" width="5.21875" style="41" customWidth="1"/>
    <col min="14085" max="14337" width="8.88671875" style="41"/>
    <col min="14338" max="14338" width="70.77734375" style="41" customWidth="1"/>
    <col min="14339" max="14339" width="67.5546875" style="41" customWidth="1"/>
    <col min="14340" max="14340" width="5.21875" style="41" customWidth="1"/>
    <col min="14341" max="14593" width="8.88671875" style="41"/>
    <col min="14594" max="14594" width="70.77734375" style="41" customWidth="1"/>
    <col min="14595" max="14595" width="67.5546875" style="41" customWidth="1"/>
    <col min="14596" max="14596" width="5.21875" style="41" customWidth="1"/>
    <col min="14597" max="14849" width="8.88671875" style="41"/>
    <col min="14850" max="14850" width="70.77734375" style="41" customWidth="1"/>
    <col min="14851" max="14851" width="67.5546875" style="41" customWidth="1"/>
    <col min="14852" max="14852" width="5.21875" style="41" customWidth="1"/>
    <col min="14853" max="15105" width="8.88671875" style="41"/>
    <col min="15106" max="15106" width="70.77734375" style="41" customWidth="1"/>
    <col min="15107" max="15107" width="67.5546875" style="41" customWidth="1"/>
    <col min="15108" max="15108" width="5.21875" style="41" customWidth="1"/>
    <col min="15109" max="15361" width="8.88671875" style="41"/>
    <col min="15362" max="15362" width="70.77734375" style="41" customWidth="1"/>
    <col min="15363" max="15363" width="67.5546875" style="41" customWidth="1"/>
    <col min="15364" max="15364" width="5.21875" style="41" customWidth="1"/>
    <col min="15365" max="15617" width="8.88671875" style="41"/>
    <col min="15618" max="15618" width="70.77734375" style="41" customWidth="1"/>
    <col min="15619" max="15619" width="67.5546875" style="41" customWidth="1"/>
    <col min="15620" max="15620" width="5.21875" style="41" customWidth="1"/>
    <col min="15621" max="15873" width="8.88671875" style="41"/>
    <col min="15874" max="15874" width="70.77734375" style="41" customWidth="1"/>
    <col min="15875" max="15875" width="67.5546875" style="41" customWidth="1"/>
    <col min="15876" max="15876" width="5.21875" style="41" customWidth="1"/>
    <col min="15877" max="16129" width="8.88671875" style="41"/>
    <col min="16130" max="16130" width="70.77734375" style="41" customWidth="1"/>
    <col min="16131" max="16131" width="67.5546875" style="41" customWidth="1"/>
    <col min="16132" max="16132" width="5.21875" style="41" customWidth="1"/>
    <col min="16133" max="16384" width="8.88671875" style="41"/>
  </cols>
  <sheetData>
    <row r="1" spans="1:7" ht="15.75" x14ac:dyDescent="0.2">
      <c r="A1" s="38" t="s">
        <v>463</v>
      </c>
      <c r="C1" s="40"/>
    </row>
    <row r="2" spans="1:7" ht="6" customHeight="1" x14ac:dyDescent="0.2">
      <c r="C2" s="40"/>
    </row>
    <row r="3" spans="1:7" s="45" customFormat="1" x14ac:dyDescent="0.25">
      <c r="A3" s="43"/>
      <c r="B3" s="44" t="s">
        <v>406</v>
      </c>
      <c r="C3" s="43">
        <v>611</v>
      </c>
      <c r="E3" s="43">
        <v>402</v>
      </c>
      <c r="F3" s="44" t="s">
        <v>353</v>
      </c>
      <c r="G3" s="43">
        <v>402</v>
      </c>
    </row>
    <row r="4" spans="1:7" s="45" customFormat="1" x14ac:dyDescent="0.25">
      <c r="A4" s="43"/>
      <c r="B4" s="44" t="s">
        <v>428</v>
      </c>
      <c r="C4" s="43">
        <v>660</v>
      </c>
      <c r="E4" s="43">
        <v>401</v>
      </c>
      <c r="F4" s="44" t="s">
        <v>352</v>
      </c>
      <c r="G4" s="43">
        <v>401</v>
      </c>
    </row>
    <row r="5" spans="1:7" s="45" customFormat="1" x14ac:dyDescent="0.25">
      <c r="A5" s="43"/>
      <c r="B5" s="44" t="s">
        <v>424</v>
      </c>
      <c r="C5" s="43">
        <v>630</v>
      </c>
      <c r="E5" s="43">
        <v>620</v>
      </c>
      <c r="F5" s="44" t="s">
        <v>415</v>
      </c>
      <c r="G5" s="43">
        <v>620</v>
      </c>
    </row>
    <row r="6" spans="1:7" s="45" customFormat="1" x14ac:dyDescent="0.25">
      <c r="A6" s="43"/>
      <c r="B6" s="44" t="s">
        <v>430</v>
      </c>
      <c r="C6" s="43">
        <v>662</v>
      </c>
      <c r="E6" s="43">
        <v>3</v>
      </c>
      <c r="F6" s="44" t="s">
        <v>125</v>
      </c>
      <c r="G6" s="43">
        <v>3</v>
      </c>
    </row>
    <row r="7" spans="1:7" s="45" customFormat="1" x14ac:dyDescent="0.25">
      <c r="A7" s="43"/>
      <c r="B7" s="44" t="s">
        <v>435</v>
      </c>
      <c r="C7" s="43">
        <v>668</v>
      </c>
      <c r="E7" s="43">
        <v>4</v>
      </c>
      <c r="F7" s="44" t="s">
        <v>126</v>
      </c>
      <c r="G7" s="43">
        <v>4</v>
      </c>
    </row>
    <row r="8" spans="1:7" s="45" customFormat="1" x14ac:dyDescent="0.25">
      <c r="A8" s="43"/>
      <c r="B8" s="44" t="s">
        <v>437</v>
      </c>
      <c r="C8" s="43">
        <v>670</v>
      </c>
      <c r="E8" s="43">
        <v>25</v>
      </c>
      <c r="F8" s="44" t="s">
        <v>138</v>
      </c>
      <c r="G8" s="43">
        <v>25</v>
      </c>
    </row>
    <row r="9" spans="1:7" s="45" customFormat="1" x14ac:dyDescent="0.25">
      <c r="A9" s="43"/>
      <c r="B9" s="44" t="s">
        <v>438</v>
      </c>
      <c r="C9" s="43">
        <v>671</v>
      </c>
      <c r="E9" s="43">
        <v>132</v>
      </c>
      <c r="F9" s="44" t="s">
        <v>216</v>
      </c>
      <c r="G9" s="43">
        <v>132</v>
      </c>
    </row>
    <row r="10" spans="1:7" s="45" customFormat="1" x14ac:dyDescent="0.25">
      <c r="A10" s="47"/>
      <c r="B10" s="48" t="s">
        <v>440</v>
      </c>
      <c r="C10" s="47">
        <v>673</v>
      </c>
      <c r="E10" s="43">
        <v>375</v>
      </c>
      <c r="F10" s="44" t="s">
        <v>345</v>
      </c>
      <c r="G10" s="43">
        <v>375</v>
      </c>
    </row>
    <row r="11" spans="1:7" s="45" customFormat="1" x14ac:dyDescent="0.25">
      <c r="A11" s="47"/>
      <c r="B11" s="48" t="s">
        <v>439</v>
      </c>
      <c r="C11" s="47">
        <v>672</v>
      </c>
      <c r="E11" s="43">
        <v>374</v>
      </c>
      <c r="F11" s="44" t="s">
        <v>344</v>
      </c>
      <c r="G11" s="43">
        <v>374</v>
      </c>
    </row>
    <row r="12" spans="1:7" s="45" customFormat="1" x14ac:dyDescent="0.25">
      <c r="A12" s="43"/>
      <c r="B12" s="44" t="s">
        <v>353</v>
      </c>
      <c r="C12" s="43">
        <v>402</v>
      </c>
      <c r="E12" s="43">
        <v>312</v>
      </c>
      <c r="F12" s="44" t="s">
        <v>309</v>
      </c>
      <c r="G12" s="43">
        <v>312</v>
      </c>
    </row>
    <row r="13" spans="1:7" s="45" customFormat="1" x14ac:dyDescent="0.25">
      <c r="A13" s="43"/>
      <c r="B13" s="44" t="s">
        <v>352</v>
      </c>
      <c r="C13" s="43">
        <v>401</v>
      </c>
      <c r="E13" s="43">
        <v>350</v>
      </c>
      <c r="F13" s="44" t="s">
        <v>331</v>
      </c>
      <c r="G13" s="43">
        <v>350</v>
      </c>
    </row>
    <row r="14" spans="1:7" s="45" customFormat="1" x14ac:dyDescent="0.25">
      <c r="A14" s="43"/>
      <c r="B14" s="44" t="s">
        <v>362</v>
      </c>
      <c r="C14" s="43">
        <v>470</v>
      </c>
      <c r="E14" s="43">
        <v>6</v>
      </c>
      <c r="F14" s="44" t="s">
        <v>127</v>
      </c>
      <c r="G14" s="43">
        <v>6</v>
      </c>
    </row>
    <row r="15" spans="1:7" s="45" customFormat="1" x14ac:dyDescent="0.25">
      <c r="A15" s="43"/>
      <c r="B15" s="44" t="s">
        <v>360</v>
      </c>
      <c r="C15" s="43">
        <v>463</v>
      </c>
      <c r="E15" s="43">
        <v>7</v>
      </c>
      <c r="F15" s="44" t="s">
        <v>128</v>
      </c>
      <c r="G15" s="43">
        <v>7</v>
      </c>
    </row>
    <row r="16" spans="1:7" s="45" customFormat="1" x14ac:dyDescent="0.25">
      <c r="A16" s="43"/>
      <c r="B16" s="44" t="s">
        <v>391</v>
      </c>
      <c r="C16" s="43">
        <v>580</v>
      </c>
      <c r="E16" s="43">
        <v>663</v>
      </c>
      <c r="F16" s="44" t="s">
        <v>431</v>
      </c>
      <c r="G16" s="43">
        <v>663</v>
      </c>
    </row>
    <row r="17" spans="1:7" s="45" customFormat="1" x14ac:dyDescent="0.25">
      <c r="A17" s="43"/>
      <c r="B17" s="44" t="s">
        <v>415</v>
      </c>
      <c r="C17" s="43">
        <v>620</v>
      </c>
      <c r="E17" s="43">
        <v>665</v>
      </c>
      <c r="F17" s="44" t="s">
        <v>433</v>
      </c>
      <c r="G17" s="43">
        <v>665</v>
      </c>
    </row>
    <row r="18" spans="1:7" s="45" customFormat="1" x14ac:dyDescent="0.25">
      <c r="A18" s="43"/>
      <c r="B18" s="44" t="s">
        <v>340</v>
      </c>
      <c r="C18" s="43">
        <v>370</v>
      </c>
      <c r="E18" s="43">
        <v>2</v>
      </c>
      <c r="F18" s="44" t="s">
        <v>124</v>
      </c>
      <c r="G18" s="43">
        <v>2</v>
      </c>
    </row>
    <row r="19" spans="1:7" s="45" customFormat="1" x14ac:dyDescent="0.25">
      <c r="A19" s="43"/>
      <c r="B19" s="44" t="s">
        <v>188</v>
      </c>
      <c r="C19" s="43">
        <v>101</v>
      </c>
      <c r="E19" s="234">
        <v>8</v>
      </c>
      <c r="F19" s="235" t="s">
        <v>129</v>
      </c>
      <c r="G19" s="234">
        <v>8</v>
      </c>
    </row>
    <row r="20" spans="1:7" s="45" customFormat="1" x14ac:dyDescent="0.25">
      <c r="A20" s="43"/>
      <c r="B20" s="44" t="s">
        <v>436</v>
      </c>
      <c r="C20" s="43">
        <v>669</v>
      </c>
      <c r="E20" s="234">
        <v>10</v>
      </c>
      <c r="F20" s="235" t="s">
        <v>130</v>
      </c>
      <c r="G20" s="234">
        <v>10</v>
      </c>
    </row>
    <row r="21" spans="1:7" s="45" customFormat="1" x14ac:dyDescent="0.25">
      <c r="A21" s="43"/>
      <c r="B21" s="44" t="s">
        <v>160</v>
      </c>
      <c r="C21" s="43">
        <v>60</v>
      </c>
      <c r="E21" s="234">
        <v>719</v>
      </c>
      <c r="F21" s="235" t="s">
        <v>443</v>
      </c>
      <c r="G21" s="234">
        <v>719</v>
      </c>
    </row>
    <row r="22" spans="1:7" s="45" customFormat="1" x14ac:dyDescent="0.25">
      <c r="A22" s="43"/>
      <c r="B22" s="44" t="s">
        <v>181</v>
      </c>
      <c r="C22" s="43">
        <v>91</v>
      </c>
      <c r="E22" s="43">
        <v>706</v>
      </c>
      <c r="F22" s="44" t="s">
        <v>441</v>
      </c>
      <c r="G22" s="43">
        <v>706</v>
      </c>
    </row>
    <row r="23" spans="1:7" s="45" customFormat="1" x14ac:dyDescent="0.25">
      <c r="A23" s="43"/>
      <c r="B23" s="44" t="s">
        <v>237</v>
      </c>
      <c r="C23" s="43">
        <v>160</v>
      </c>
      <c r="E23" s="234">
        <v>720</v>
      </c>
      <c r="F23" s="235" t="s">
        <v>444</v>
      </c>
      <c r="G23" s="234">
        <v>720</v>
      </c>
    </row>
    <row r="24" spans="1:7" s="45" customFormat="1" x14ac:dyDescent="0.25">
      <c r="A24" s="43"/>
      <c r="B24" s="44" t="s">
        <v>268</v>
      </c>
      <c r="C24" s="43">
        <v>195</v>
      </c>
      <c r="E24" s="43">
        <v>721</v>
      </c>
      <c r="F24" s="44" t="s">
        <v>445</v>
      </c>
      <c r="G24" s="43">
        <v>721</v>
      </c>
    </row>
    <row r="25" spans="1:7" s="45" customFormat="1" x14ac:dyDescent="0.25">
      <c r="A25" s="43"/>
      <c r="B25" s="44" t="s">
        <v>238</v>
      </c>
      <c r="C25" s="43">
        <v>161</v>
      </c>
      <c r="E25" s="43">
        <v>722</v>
      </c>
      <c r="F25" s="44" t="s">
        <v>446</v>
      </c>
      <c r="G25" s="43">
        <v>722</v>
      </c>
    </row>
    <row r="26" spans="1:7" s="45" customFormat="1" x14ac:dyDescent="0.25">
      <c r="A26" s="43"/>
      <c r="B26" s="44" t="s">
        <v>125</v>
      </c>
      <c r="C26" s="43">
        <v>3</v>
      </c>
      <c r="E26" s="43">
        <v>233</v>
      </c>
      <c r="F26" s="44" t="s">
        <v>288</v>
      </c>
      <c r="G26" s="43">
        <v>233</v>
      </c>
    </row>
    <row r="27" spans="1:7" s="45" customFormat="1" x14ac:dyDescent="0.25">
      <c r="A27" s="43"/>
      <c r="B27" s="44" t="s">
        <v>189</v>
      </c>
      <c r="C27" s="43">
        <v>102</v>
      </c>
      <c r="E27" s="43">
        <v>23</v>
      </c>
      <c r="F27" s="44" t="s">
        <v>136</v>
      </c>
      <c r="G27" s="43">
        <v>23</v>
      </c>
    </row>
    <row r="28" spans="1:7" s="45" customFormat="1" x14ac:dyDescent="0.25">
      <c r="A28" s="43"/>
      <c r="B28" s="44" t="s">
        <v>126</v>
      </c>
      <c r="C28" s="43">
        <v>4</v>
      </c>
      <c r="E28" s="43">
        <v>366</v>
      </c>
      <c r="F28" s="44" t="s">
        <v>337</v>
      </c>
      <c r="G28" s="43">
        <v>366</v>
      </c>
    </row>
    <row r="29" spans="1:7" s="45" customFormat="1" x14ac:dyDescent="0.25">
      <c r="A29" s="43"/>
      <c r="B29" s="44" t="s">
        <v>138</v>
      </c>
      <c r="C29" s="43">
        <v>25</v>
      </c>
      <c r="E29" s="43">
        <v>343</v>
      </c>
      <c r="F29" s="44" t="s">
        <v>328</v>
      </c>
      <c r="G29" s="43">
        <v>343</v>
      </c>
    </row>
    <row r="30" spans="1:7" s="45" customFormat="1" x14ac:dyDescent="0.25">
      <c r="A30" s="43"/>
      <c r="B30" s="44" t="s">
        <v>216</v>
      </c>
      <c r="C30" s="43">
        <v>132</v>
      </c>
      <c r="E30" s="43">
        <v>344</v>
      </c>
      <c r="F30" s="44" t="s">
        <v>329</v>
      </c>
      <c r="G30" s="43">
        <v>344</v>
      </c>
    </row>
    <row r="31" spans="1:7" s="45" customFormat="1" x14ac:dyDescent="0.25">
      <c r="A31" s="43"/>
      <c r="B31" s="44" t="s">
        <v>345</v>
      </c>
      <c r="C31" s="43">
        <v>375</v>
      </c>
      <c r="E31" s="43">
        <v>11</v>
      </c>
      <c r="F31" s="44" t="s">
        <v>131</v>
      </c>
      <c r="G31" s="43">
        <v>11</v>
      </c>
    </row>
    <row r="32" spans="1:7" s="45" customFormat="1" x14ac:dyDescent="0.25">
      <c r="A32" s="43"/>
      <c r="B32" s="44" t="s">
        <v>344</v>
      </c>
      <c r="C32" s="43">
        <v>374</v>
      </c>
      <c r="E32" s="43">
        <v>234</v>
      </c>
      <c r="F32" s="44" t="s">
        <v>289</v>
      </c>
      <c r="G32" s="43">
        <v>234</v>
      </c>
    </row>
    <row r="33" spans="1:7" s="45" customFormat="1" x14ac:dyDescent="0.25">
      <c r="A33" s="43"/>
      <c r="B33" s="44" t="s">
        <v>309</v>
      </c>
      <c r="C33" s="43">
        <v>312</v>
      </c>
      <c r="E33" s="43">
        <v>243</v>
      </c>
      <c r="F33" s="44" t="s">
        <v>297</v>
      </c>
      <c r="G33" s="43">
        <v>243</v>
      </c>
    </row>
    <row r="34" spans="1:7" s="45" customFormat="1" x14ac:dyDescent="0.25">
      <c r="A34" s="43"/>
      <c r="B34" s="44" t="s">
        <v>239</v>
      </c>
      <c r="C34" s="43">
        <v>162</v>
      </c>
      <c r="E34" s="234">
        <v>246</v>
      </c>
      <c r="F34" s="235" t="s">
        <v>299</v>
      </c>
      <c r="G34" s="234">
        <v>246</v>
      </c>
    </row>
    <row r="35" spans="1:7" s="45" customFormat="1" x14ac:dyDescent="0.25">
      <c r="A35" s="43"/>
      <c r="B35" s="44" t="s">
        <v>331</v>
      </c>
      <c r="C35" s="43">
        <v>350</v>
      </c>
      <c r="E35" s="43">
        <v>352</v>
      </c>
      <c r="F35" s="44" t="s">
        <v>332</v>
      </c>
      <c r="G35" s="43">
        <v>352</v>
      </c>
    </row>
    <row r="36" spans="1:7" s="45" customFormat="1" x14ac:dyDescent="0.25">
      <c r="A36" s="43"/>
      <c r="B36" s="44" t="s">
        <v>162</v>
      </c>
      <c r="C36" s="43">
        <v>66</v>
      </c>
      <c r="E36" s="43">
        <v>353</v>
      </c>
      <c r="F36" s="44" t="s">
        <v>333</v>
      </c>
      <c r="G36" s="43">
        <v>353</v>
      </c>
    </row>
    <row r="37" spans="1:7" s="45" customFormat="1" x14ac:dyDescent="0.25">
      <c r="A37" s="43"/>
      <c r="B37" s="44" t="s">
        <v>163</v>
      </c>
      <c r="C37" s="43">
        <v>67</v>
      </c>
      <c r="E37" s="43">
        <v>764</v>
      </c>
      <c r="F37" s="44" t="s">
        <v>449</v>
      </c>
      <c r="G37" s="43">
        <v>764</v>
      </c>
    </row>
    <row r="38" spans="1:7" s="45" customFormat="1" x14ac:dyDescent="0.25">
      <c r="A38" s="43"/>
      <c r="B38" s="44" t="s">
        <v>240</v>
      </c>
      <c r="C38" s="43">
        <v>163</v>
      </c>
      <c r="E38" s="43">
        <v>12</v>
      </c>
      <c r="F38" s="44" t="s">
        <v>132</v>
      </c>
      <c r="G38" s="43">
        <v>12</v>
      </c>
    </row>
    <row r="39" spans="1:7" s="45" customFormat="1" x14ac:dyDescent="0.25">
      <c r="A39" s="43"/>
      <c r="B39" s="44" t="s">
        <v>127</v>
      </c>
      <c r="C39" s="43">
        <v>6</v>
      </c>
      <c r="E39" s="234">
        <v>13</v>
      </c>
      <c r="F39" s="235" t="s">
        <v>133</v>
      </c>
      <c r="G39" s="234">
        <v>13</v>
      </c>
    </row>
    <row r="40" spans="1:7" s="45" customFormat="1" x14ac:dyDescent="0.25">
      <c r="A40" s="43"/>
      <c r="B40" s="44" t="s">
        <v>361</v>
      </c>
      <c r="C40" s="43">
        <v>468</v>
      </c>
      <c r="E40" s="234">
        <v>14</v>
      </c>
      <c r="F40" s="235" t="s">
        <v>134</v>
      </c>
      <c r="G40" s="234">
        <v>14</v>
      </c>
    </row>
    <row r="41" spans="1:7" s="45" customFormat="1" x14ac:dyDescent="0.25">
      <c r="A41" s="43"/>
      <c r="B41" s="44" t="s">
        <v>241</v>
      </c>
      <c r="C41" s="43">
        <v>164</v>
      </c>
      <c r="E41" s="234">
        <v>133</v>
      </c>
      <c r="F41" s="235" t="s">
        <v>217</v>
      </c>
      <c r="G41" s="234">
        <v>133</v>
      </c>
    </row>
    <row r="42" spans="1:7" s="45" customFormat="1" x14ac:dyDescent="0.25">
      <c r="A42" s="43"/>
      <c r="B42" s="44" t="s">
        <v>242</v>
      </c>
      <c r="C42" s="43">
        <v>165</v>
      </c>
      <c r="E42" s="234">
        <v>264</v>
      </c>
      <c r="F42" s="235" t="s">
        <v>302</v>
      </c>
      <c r="G42" s="234">
        <v>264</v>
      </c>
    </row>
    <row r="43" spans="1:7" s="45" customFormat="1" x14ac:dyDescent="0.25">
      <c r="A43" s="43"/>
      <c r="B43" s="44" t="s">
        <v>243</v>
      </c>
      <c r="C43" s="43">
        <v>166</v>
      </c>
      <c r="E43" s="234">
        <v>15</v>
      </c>
      <c r="F43" s="235" t="s">
        <v>135</v>
      </c>
      <c r="G43" s="234">
        <v>15</v>
      </c>
    </row>
    <row r="44" spans="1:7" s="45" customFormat="1" x14ac:dyDescent="0.25">
      <c r="A44" s="43"/>
      <c r="B44" s="44" t="s">
        <v>128</v>
      </c>
      <c r="C44" s="43">
        <v>7</v>
      </c>
      <c r="E44" s="234">
        <v>354</v>
      </c>
      <c r="F44" s="235" t="s">
        <v>334</v>
      </c>
      <c r="G44" s="234">
        <v>354</v>
      </c>
    </row>
    <row r="45" spans="1:7" s="45" customFormat="1" x14ac:dyDescent="0.25">
      <c r="A45" s="43"/>
      <c r="B45" s="44" t="s">
        <v>244</v>
      </c>
      <c r="C45" s="43">
        <v>167</v>
      </c>
      <c r="E45" s="234">
        <v>39</v>
      </c>
      <c r="F45" s="235" t="s">
        <v>143</v>
      </c>
      <c r="G45" s="234">
        <v>39</v>
      </c>
    </row>
    <row r="46" spans="1:7" s="45" customFormat="1" x14ac:dyDescent="0.25">
      <c r="A46" s="43"/>
      <c r="B46" s="44" t="s">
        <v>306</v>
      </c>
      <c r="C46" s="43">
        <v>282</v>
      </c>
      <c r="E46" s="43">
        <v>30</v>
      </c>
      <c r="F46" s="44" t="s">
        <v>139</v>
      </c>
      <c r="G46" s="43">
        <v>30</v>
      </c>
    </row>
    <row r="47" spans="1:7" s="45" customFormat="1" x14ac:dyDescent="0.25">
      <c r="A47" s="43"/>
      <c r="B47" s="44" t="s">
        <v>413</v>
      </c>
      <c r="C47" s="43">
        <v>618</v>
      </c>
      <c r="E47" s="43">
        <v>129</v>
      </c>
      <c r="F47" s="44" t="s">
        <v>213</v>
      </c>
      <c r="G47" s="43">
        <v>129</v>
      </c>
    </row>
    <row r="48" spans="1:7" s="45" customFormat="1" x14ac:dyDescent="0.25">
      <c r="A48" s="43"/>
      <c r="B48" s="44" t="s">
        <v>412</v>
      </c>
      <c r="C48" s="43">
        <v>617</v>
      </c>
      <c r="E48" s="43">
        <v>316</v>
      </c>
      <c r="F48" s="44" t="s">
        <v>311</v>
      </c>
      <c r="G48" s="43">
        <v>316</v>
      </c>
    </row>
    <row r="49" spans="1:7" s="45" customFormat="1" x14ac:dyDescent="0.25">
      <c r="A49" s="43"/>
      <c r="B49" s="44" t="s">
        <v>389</v>
      </c>
      <c r="C49" s="43">
        <v>578</v>
      </c>
      <c r="E49" s="234">
        <v>41</v>
      </c>
      <c r="F49" s="235" t="s">
        <v>145</v>
      </c>
      <c r="G49" s="234">
        <v>41</v>
      </c>
    </row>
    <row r="50" spans="1:7" s="45" customFormat="1" x14ac:dyDescent="0.25">
      <c r="A50" s="43"/>
      <c r="B50" s="44" t="s">
        <v>405</v>
      </c>
      <c r="C50" s="43">
        <v>610</v>
      </c>
      <c r="E50" s="234">
        <v>235</v>
      </c>
      <c r="F50" s="235" t="s">
        <v>290</v>
      </c>
      <c r="G50" s="234">
        <v>235</v>
      </c>
    </row>
    <row r="51" spans="1:7" s="45" customFormat="1" x14ac:dyDescent="0.25">
      <c r="A51" s="43"/>
      <c r="B51" s="44" t="s">
        <v>419</v>
      </c>
      <c r="C51" s="43">
        <v>624</v>
      </c>
      <c r="E51" s="234">
        <v>412</v>
      </c>
      <c r="F51" s="235" t="s">
        <v>355</v>
      </c>
      <c r="G51" s="234">
        <v>412</v>
      </c>
    </row>
    <row r="52" spans="1:7" s="45" customFormat="1" x14ac:dyDescent="0.25">
      <c r="A52" s="43"/>
      <c r="B52" s="44" t="s">
        <v>420</v>
      </c>
      <c r="C52" s="43">
        <v>625</v>
      </c>
      <c r="E52" s="234">
        <v>577</v>
      </c>
      <c r="F52" s="235" t="s">
        <v>388</v>
      </c>
      <c r="G52" s="234">
        <v>577</v>
      </c>
    </row>
    <row r="53" spans="1:7" s="45" customFormat="1" x14ac:dyDescent="0.25">
      <c r="A53" s="43"/>
      <c r="B53" s="44" t="s">
        <v>416</v>
      </c>
      <c r="C53" s="43">
        <v>621</v>
      </c>
      <c r="E53" s="234">
        <v>355</v>
      </c>
      <c r="F53" s="235" t="s">
        <v>335</v>
      </c>
      <c r="G53" s="234">
        <v>355</v>
      </c>
    </row>
    <row r="54" spans="1:7" s="45" customFormat="1" x14ac:dyDescent="0.25">
      <c r="A54" s="43"/>
      <c r="B54" s="44" t="s">
        <v>427</v>
      </c>
      <c r="C54" s="43">
        <v>659</v>
      </c>
      <c r="E54" s="234">
        <v>319</v>
      </c>
      <c r="F54" s="235" t="s">
        <v>314</v>
      </c>
      <c r="G54" s="234">
        <v>319</v>
      </c>
    </row>
    <row r="55" spans="1:7" s="45" customFormat="1" x14ac:dyDescent="0.25">
      <c r="A55" s="43"/>
      <c r="B55" s="44" t="s">
        <v>407</v>
      </c>
      <c r="C55" s="43">
        <v>612</v>
      </c>
      <c r="E55" s="234">
        <v>43</v>
      </c>
      <c r="F55" s="235" t="s">
        <v>147</v>
      </c>
      <c r="G55" s="234">
        <v>43</v>
      </c>
    </row>
    <row r="56" spans="1:7" s="45" customFormat="1" x14ac:dyDescent="0.25">
      <c r="A56" s="43"/>
      <c r="B56" s="44" t="s">
        <v>408</v>
      </c>
      <c r="C56" s="43">
        <v>613</v>
      </c>
      <c r="E56" s="234">
        <v>24</v>
      </c>
      <c r="F56" s="235" t="s">
        <v>137</v>
      </c>
      <c r="G56" s="234">
        <v>24</v>
      </c>
    </row>
    <row r="57" spans="1:7" s="45" customFormat="1" x14ac:dyDescent="0.25">
      <c r="A57" s="43"/>
      <c r="B57" s="44" t="s">
        <v>431</v>
      </c>
      <c r="C57" s="43">
        <v>663</v>
      </c>
      <c r="E57" s="234">
        <v>44</v>
      </c>
      <c r="F57" s="235" t="s">
        <v>148</v>
      </c>
      <c r="G57" s="234">
        <v>44</v>
      </c>
    </row>
    <row r="58" spans="1:7" s="45" customFormat="1" x14ac:dyDescent="0.25">
      <c r="A58" s="43"/>
      <c r="B58" s="44" t="s">
        <v>433</v>
      </c>
      <c r="C58" s="43">
        <v>665</v>
      </c>
      <c r="E58" s="234">
        <v>45</v>
      </c>
      <c r="F58" s="235" t="s">
        <v>149</v>
      </c>
      <c r="G58" s="234">
        <v>45</v>
      </c>
    </row>
    <row r="59" spans="1:7" s="45" customFormat="1" x14ac:dyDescent="0.25">
      <c r="A59" s="43"/>
      <c r="B59" s="44" t="s">
        <v>432</v>
      </c>
      <c r="C59" s="43">
        <v>664</v>
      </c>
      <c r="E59" s="234">
        <v>572</v>
      </c>
      <c r="F59" s="235" t="s">
        <v>384</v>
      </c>
      <c r="G59" s="234">
        <v>572</v>
      </c>
    </row>
    <row r="60" spans="1:7" s="45" customFormat="1" x14ac:dyDescent="0.25">
      <c r="A60" s="43"/>
      <c r="B60" s="44" t="s">
        <v>124</v>
      </c>
      <c r="C60" s="43">
        <v>2</v>
      </c>
      <c r="E60" s="234">
        <v>573</v>
      </c>
      <c r="F60" s="235" t="s">
        <v>385</v>
      </c>
      <c r="G60" s="234">
        <v>573</v>
      </c>
    </row>
    <row r="61" spans="1:7" s="45" customFormat="1" x14ac:dyDescent="0.25">
      <c r="A61" s="43"/>
      <c r="B61" s="44" t="s">
        <v>129</v>
      </c>
      <c r="C61" s="43">
        <v>8</v>
      </c>
      <c r="E61" s="234">
        <v>576</v>
      </c>
      <c r="F61" s="235" t="s">
        <v>387</v>
      </c>
      <c r="G61" s="234">
        <v>576</v>
      </c>
    </row>
    <row r="62" spans="1:7" s="45" customFormat="1" x14ac:dyDescent="0.25">
      <c r="A62" s="43"/>
      <c r="B62" s="44" t="s">
        <v>130</v>
      </c>
      <c r="C62" s="43">
        <v>10</v>
      </c>
      <c r="E62" s="234">
        <v>570</v>
      </c>
      <c r="F62" s="235" t="s">
        <v>382</v>
      </c>
      <c r="G62" s="234">
        <v>570</v>
      </c>
    </row>
    <row r="63" spans="1:7" s="45" customFormat="1" x14ac:dyDescent="0.25">
      <c r="A63" s="43"/>
      <c r="B63" s="44" t="s">
        <v>245</v>
      </c>
      <c r="C63" s="43">
        <v>168</v>
      </c>
      <c r="E63" s="234">
        <v>236</v>
      </c>
      <c r="F63" s="235" t="s">
        <v>291</v>
      </c>
      <c r="G63" s="234">
        <v>236</v>
      </c>
    </row>
    <row r="64" spans="1:7" s="45" customFormat="1" x14ac:dyDescent="0.25">
      <c r="A64" s="43"/>
      <c r="B64" s="44" t="s">
        <v>190</v>
      </c>
      <c r="C64" s="43">
        <v>103</v>
      </c>
      <c r="E64" s="234">
        <v>147</v>
      </c>
      <c r="F64" s="235" t="s">
        <v>227</v>
      </c>
      <c r="G64" s="234">
        <v>147</v>
      </c>
    </row>
    <row r="65" spans="1:7" s="45" customFormat="1" x14ac:dyDescent="0.25">
      <c r="A65" s="43"/>
      <c r="B65" s="44" t="s">
        <v>246</v>
      </c>
      <c r="C65" s="43">
        <v>169</v>
      </c>
      <c r="E65" s="234">
        <v>46</v>
      </c>
      <c r="F65" s="235" t="s">
        <v>150</v>
      </c>
      <c r="G65" s="234">
        <v>46</v>
      </c>
    </row>
    <row r="66" spans="1:7" s="45" customFormat="1" x14ac:dyDescent="0.25">
      <c r="A66" s="43"/>
      <c r="B66" s="44" t="s">
        <v>443</v>
      </c>
      <c r="C66" s="43">
        <v>719</v>
      </c>
      <c r="E66" s="234">
        <v>571</v>
      </c>
      <c r="F66" s="235" t="s">
        <v>383</v>
      </c>
      <c r="G66" s="234">
        <v>571</v>
      </c>
    </row>
    <row r="67" spans="1:7" s="45" customFormat="1" x14ac:dyDescent="0.25">
      <c r="A67" s="43"/>
      <c r="B67" s="44" t="s">
        <v>441</v>
      </c>
      <c r="C67" s="43">
        <v>706</v>
      </c>
      <c r="E67" s="234">
        <v>150</v>
      </c>
      <c r="F67" s="235" t="s">
        <v>228</v>
      </c>
      <c r="G67" s="234">
        <v>150</v>
      </c>
    </row>
    <row r="68" spans="1:7" s="45" customFormat="1" x14ac:dyDescent="0.25">
      <c r="A68" s="43"/>
      <c r="B68" s="44" t="s">
        <v>444</v>
      </c>
      <c r="C68" s="43">
        <v>720</v>
      </c>
      <c r="E68" s="234">
        <v>661</v>
      </c>
      <c r="F68" s="235" t="s">
        <v>429</v>
      </c>
      <c r="G68" s="234">
        <v>661</v>
      </c>
    </row>
    <row r="69" spans="1:7" s="45" customFormat="1" x14ac:dyDescent="0.25">
      <c r="A69" s="43"/>
      <c r="B69" s="44" t="s">
        <v>445</v>
      </c>
      <c r="C69" s="43">
        <v>721</v>
      </c>
      <c r="E69" s="234">
        <v>47</v>
      </c>
      <c r="F69" s="235" t="s">
        <v>151</v>
      </c>
      <c r="G69" s="234">
        <v>47</v>
      </c>
    </row>
    <row r="70" spans="1:7" s="45" customFormat="1" x14ac:dyDescent="0.25">
      <c r="A70" s="43"/>
      <c r="B70" s="44" t="s">
        <v>446</v>
      </c>
      <c r="C70" s="43">
        <v>722</v>
      </c>
      <c r="E70" s="234">
        <v>71</v>
      </c>
      <c r="F70" s="235" t="s">
        <v>167</v>
      </c>
      <c r="G70" s="234">
        <v>71</v>
      </c>
    </row>
    <row r="71" spans="1:7" s="45" customFormat="1" x14ac:dyDescent="0.25">
      <c r="A71" s="43"/>
      <c r="B71" s="44" t="s">
        <v>247</v>
      </c>
      <c r="C71" s="43">
        <v>170</v>
      </c>
      <c r="E71" s="234">
        <v>48</v>
      </c>
      <c r="F71" s="235" t="s">
        <v>152</v>
      </c>
      <c r="G71" s="234">
        <v>48</v>
      </c>
    </row>
    <row r="72" spans="1:7" s="45" customFormat="1" x14ac:dyDescent="0.25">
      <c r="A72" s="43"/>
      <c r="B72" s="44" t="s">
        <v>248</v>
      </c>
      <c r="C72" s="43">
        <v>171</v>
      </c>
      <c r="E72" s="234">
        <v>49</v>
      </c>
      <c r="F72" s="235" t="s">
        <v>153</v>
      </c>
      <c r="G72" s="234">
        <v>49</v>
      </c>
    </row>
    <row r="73" spans="1:7" s="45" customFormat="1" x14ac:dyDescent="0.25">
      <c r="A73" s="43"/>
      <c r="B73" s="44" t="s">
        <v>182</v>
      </c>
      <c r="C73" s="43">
        <v>92</v>
      </c>
      <c r="E73" s="234">
        <v>50</v>
      </c>
      <c r="F73" s="235" t="s">
        <v>154</v>
      </c>
      <c r="G73" s="234">
        <v>50</v>
      </c>
    </row>
    <row r="74" spans="1:7" s="45" customFormat="1" x14ac:dyDescent="0.25">
      <c r="A74" s="43"/>
      <c r="B74" s="44" t="s">
        <v>288</v>
      </c>
      <c r="C74" s="43">
        <v>233</v>
      </c>
      <c r="E74" s="234">
        <v>72</v>
      </c>
      <c r="F74" s="235" t="s">
        <v>168</v>
      </c>
      <c r="G74" s="234">
        <v>72</v>
      </c>
    </row>
    <row r="75" spans="1:7" s="45" customFormat="1" x14ac:dyDescent="0.25">
      <c r="A75" s="43"/>
      <c r="B75" s="44" t="s">
        <v>236</v>
      </c>
      <c r="C75" s="43">
        <v>158</v>
      </c>
      <c r="E75" s="234">
        <v>135</v>
      </c>
      <c r="F75" s="235" t="s">
        <v>219</v>
      </c>
      <c r="G75" s="234">
        <v>135</v>
      </c>
    </row>
    <row r="76" spans="1:7" s="45" customFormat="1" x14ac:dyDescent="0.25">
      <c r="A76" s="43"/>
      <c r="B76" s="44" t="s">
        <v>136</v>
      </c>
      <c r="C76" s="43">
        <v>23</v>
      </c>
      <c r="E76" s="234">
        <v>712</v>
      </c>
      <c r="F76" s="235" t="s">
        <v>442</v>
      </c>
      <c r="G76" s="234">
        <v>712</v>
      </c>
    </row>
    <row r="77" spans="1:7" s="45" customFormat="1" x14ac:dyDescent="0.25">
      <c r="A77" s="43"/>
      <c r="B77" s="44" t="s">
        <v>394</v>
      </c>
      <c r="C77" s="43">
        <v>589</v>
      </c>
      <c r="E77" s="234">
        <v>734</v>
      </c>
      <c r="F77" s="235" t="s">
        <v>448</v>
      </c>
      <c r="G77" s="234">
        <v>734</v>
      </c>
    </row>
    <row r="78" spans="1:7" s="45" customFormat="1" x14ac:dyDescent="0.25">
      <c r="A78" s="43"/>
      <c r="B78" s="44" t="s">
        <v>337</v>
      </c>
      <c r="C78" s="43">
        <v>366</v>
      </c>
      <c r="E78" s="234">
        <v>723</v>
      </c>
      <c r="F78" s="235" t="s">
        <v>447</v>
      </c>
      <c r="G78" s="234">
        <v>723</v>
      </c>
    </row>
    <row r="79" spans="1:7" s="45" customFormat="1" x14ac:dyDescent="0.25">
      <c r="A79" s="43"/>
      <c r="B79" s="44" t="s">
        <v>395</v>
      </c>
      <c r="C79" s="43">
        <v>590</v>
      </c>
      <c r="E79" s="234">
        <v>136</v>
      </c>
      <c r="F79" s="235" t="s">
        <v>220</v>
      </c>
      <c r="G79" s="234">
        <v>136</v>
      </c>
    </row>
    <row r="80" spans="1:7" s="45" customFormat="1" x14ac:dyDescent="0.25">
      <c r="A80" s="43"/>
      <c r="B80" s="44" t="s">
        <v>328</v>
      </c>
      <c r="C80" s="43">
        <v>343</v>
      </c>
      <c r="E80" s="234">
        <v>53</v>
      </c>
      <c r="F80" s="235" t="s">
        <v>156</v>
      </c>
      <c r="G80" s="234">
        <v>53</v>
      </c>
    </row>
    <row r="81" spans="1:7" s="45" customFormat="1" x14ac:dyDescent="0.25">
      <c r="A81" s="43"/>
      <c r="B81" s="44" t="s">
        <v>329</v>
      </c>
      <c r="C81" s="43">
        <v>344</v>
      </c>
      <c r="E81" s="234">
        <v>267</v>
      </c>
      <c r="F81" s="235" t="s">
        <v>303</v>
      </c>
      <c r="G81" s="234">
        <v>267</v>
      </c>
    </row>
    <row r="82" spans="1:7" s="45" customFormat="1" x14ac:dyDescent="0.25">
      <c r="A82" s="43"/>
      <c r="B82" s="44" t="s">
        <v>294</v>
      </c>
      <c r="C82" s="43">
        <v>240</v>
      </c>
      <c r="E82" s="234">
        <v>73</v>
      </c>
      <c r="F82" s="235" t="s">
        <v>169</v>
      </c>
      <c r="G82" s="234">
        <v>73</v>
      </c>
    </row>
    <row r="83" spans="1:7" s="45" customFormat="1" x14ac:dyDescent="0.25">
      <c r="A83" s="43"/>
      <c r="B83" s="44" t="s">
        <v>249</v>
      </c>
      <c r="C83" s="43">
        <v>173</v>
      </c>
      <c r="E83" s="234">
        <v>268</v>
      </c>
      <c r="F83" s="235" t="s">
        <v>304</v>
      </c>
      <c r="G83" s="234">
        <v>268</v>
      </c>
    </row>
    <row r="84" spans="1:7" s="45" customFormat="1" x14ac:dyDescent="0.25">
      <c r="A84" s="43"/>
      <c r="B84" s="44" t="s">
        <v>191</v>
      </c>
      <c r="C84" s="43">
        <v>104</v>
      </c>
      <c r="E84" s="234">
        <v>54</v>
      </c>
      <c r="F84" s="235" t="s">
        <v>157</v>
      </c>
      <c r="G84" s="234">
        <v>54</v>
      </c>
    </row>
    <row r="85" spans="1:7" s="45" customFormat="1" x14ac:dyDescent="0.25">
      <c r="A85" s="43"/>
      <c r="B85" s="44" t="s">
        <v>192</v>
      </c>
      <c r="C85" s="43">
        <v>105</v>
      </c>
      <c r="E85" s="234">
        <v>341</v>
      </c>
      <c r="F85" s="235" t="s">
        <v>326</v>
      </c>
      <c r="G85" s="234">
        <v>341</v>
      </c>
    </row>
    <row r="86" spans="1:7" s="45" customFormat="1" x14ac:dyDescent="0.25">
      <c r="A86" s="43"/>
      <c r="B86" s="44" t="s">
        <v>390</v>
      </c>
      <c r="C86" s="43">
        <v>579</v>
      </c>
      <c r="E86" s="234">
        <v>237</v>
      </c>
      <c r="F86" s="235" t="s">
        <v>292</v>
      </c>
      <c r="G86" s="234">
        <v>237</v>
      </c>
    </row>
    <row r="87" spans="1:7" s="45" customFormat="1" x14ac:dyDescent="0.25">
      <c r="A87" s="43"/>
      <c r="B87" s="44" t="s">
        <v>250</v>
      </c>
      <c r="C87" s="43">
        <v>174</v>
      </c>
      <c r="E87" s="234">
        <v>55</v>
      </c>
      <c r="F87" s="235" t="s">
        <v>158</v>
      </c>
      <c r="G87" s="234">
        <v>55</v>
      </c>
    </row>
    <row r="88" spans="1:7" s="45" customFormat="1" x14ac:dyDescent="0.25">
      <c r="A88" s="43"/>
      <c r="B88" s="44" t="s">
        <v>193</v>
      </c>
      <c r="C88" s="43">
        <v>106</v>
      </c>
      <c r="E88" s="234">
        <v>334</v>
      </c>
      <c r="F88" s="235" t="s">
        <v>324</v>
      </c>
      <c r="G88" s="234">
        <v>334</v>
      </c>
    </row>
    <row r="89" spans="1:7" s="45" customFormat="1" x14ac:dyDescent="0.25">
      <c r="A89" s="43"/>
      <c r="B89" s="44" t="s">
        <v>194</v>
      </c>
      <c r="C89" s="43">
        <v>107</v>
      </c>
      <c r="E89" s="234">
        <v>418</v>
      </c>
      <c r="F89" s="235" t="s">
        <v>356</v>
      </c>
      <c r="G89" s="234">
        <v>418</v>
      </c>
    </row>
    <row r="90" spans="1:7" s="45" customFormat="1" x14ac:dyDescent="0.25">
      <c r="A90" s="43"/>
      <c r="B90" s="44" t="s">
        <v>131</v>
      </c>
      <c r="C90" s="43">
        <v>11</v>
      </c>
      <c r="E90" s="234">
        <v>667</v>
      </c>
      <c r="F90" s="235" t="s">
        <v>434</v>
      </c>
      <c r="G90" s="234">
        <v>667</v>
      </c>
    </row>
    <row r="91" spans="1:7" s="45" customFormat="1" x14ac:dyDescent="0.25">
      <c r="A91" s="43"/>
      <c r="B91" s="44" t="s">
        <v>359</v>
      </c>
      <c r="C91" s="43">
        <v>426</v>
      </c>
      <c r="E91" s="234">
        <v>56</v>
      </c>
      <c r="F91" s="235" t="s">
        <v>159</v>
      </c>
      <c r="G91" s="234">
        <v>56</v>
      </c>
    </row>
    <row r="92" spans="1:7" s="45" customFormat="1" x14ac:dyDescent="0.25">
      <c r="A92" s="43"/>
      <c r="B92" s="44" t="s">
        <v>363</v>
      </c>
      <c r="C92" s="43">
        <v>473</v>
      </c>
    </row>
    <row r="93" spans="1:7" s="45" customFormat="1" x14ac:dyDescent="0.25">
      <c r="A93" s="43"/>
      <c r="B93" s="44" t="s">
        <v>164</v>
      </c>
      <c r="C93" s="43">
        <v>68</v>
      </c>
    </row>
    <row r="94" spans="1:7" s="45" customFormat="1" x14ac:dyDescent="0.25">
      <c r="A94" s="43"/>
      <c r="B94" s="44" t="s">
        <v>251</v>
      </c>
      <c r="C94" s="43">
        <v>175</v>
      </c>
    </row>
    <row r="95" spans="1:7" s="45" customFormat="1" x14ac:dyDescent="0.25">
      <c r="A95" s="43"/>
      <c r="B95" s="44" t="s">
        <v>289</v>
      </c>
      <c r="C95" s="43">
        <v>234</v>
      </c>
    </row>
    <row r="96" spans="1:7" s="45" customFormat="1" x14ac:dyDescent="0.25">
      <c r="A96" s="43"/>
      <c r="B96" s="44" t="s">
        <v>392</v>
      </c>
      <c r="C96" s="43">
        <v>582</v>
      </c>
    </row>
    <row r="97" spans="1:3" s="45" customFormat="1" x14ac:dyDescent="0.25">
      <c r="A97" s="43"/>
      <c r="B97" s="44" t="s">
        <v>226</v>
      </c>
      <c r="C97" s="43">
        <v>144</v>
      </c>
    </row>
    <row r="98" spans="1:3" s="45" customFormat="1" x14ac:dyDescent="0.25">
      <c r="A98" s="43"/>
      <c r="B98" s="44" t="s">
        <v>161</v>
      </c>
      <c r="C98" s="43">
        <v>65</v>
      </c>
    </row>
    <row r="99" spans="1:3" s="45" customFormat="1" x14ac:dyDescent="0.25">
      <c r="A99" s="43"/>
      <c r="B99" s="44" t="s">
        <v>297</v>
      </c>
      <c r="C99" s="43">
        <v>243</v>
      </c>
    </row>
    <row r="100" spans="1:3" s="45" customFormat="1" x14ac:dyDescent="0.25">
      <c r="A100" s="43"/>
      <c r="B100" s="44" t="s">
        <v>299</v>
      </c>
      <c r="C100" s="43">
        <v>246</v>
      </c>
    </row>
    <row r="101" spans="1:3" s="45" customFormat="1" x14ac:dyDescent="0.25">
      <c r="A101" s="43"/>
      <c r="B101" s="44" t="s">
        <v>332</v>
      </c>
      <c r="C101" s="43">
        <v>352</v>
      </c>
    </row>
    <row r="102" spans="1:3" s="45" customFormat="1" x14ac:dyDescent="0.25">
      <c r="A102" s="43"/>
      <c r="B102" s="44" t="s">
        <v>195</v>
      </c>
      <c r="C102" s="43">
        <v>108</v>
      </c>
    </row>
    <row r="103" spans="1:3" s="45" customFormat="1" x14ac:dyDescent="0.25">
      <c r="A103" s="43"/>
      <c r="B103" s="44" t="s">
        <v>310</v>
      </c>
      <c r="C103" s="43">
        <v>313</v>
      </c>
    </row>
    <row r="104" spans="1:3" s="45" customFormat="1" x14ac:dyDescent="0.25">
      <c r="A104" s="43"/>
      <c r="B104" s="44" t="s">
        <v>338</v>
      </c>
      <c r="C104" s="43">
        <v>367</v>
      </c>
    </row>
    <row r="105" spans="1:3" s="45" customFormat="1" x14ac:dyDescent="0.25">
      <c r="A105" s="43"/>
      <c r="B105" s="44" t="s">
        <v>322</v>
      </c>
      <c r="C105" s="43">
        <v>332</v>
      </c>
    </row>
    <row r="106" spans="1:3" s="45" customFormat="1" x14ac:dyDescent="0.25">
      <c r="A106" s="43"/>
      <c r="B106" s="44" t="s">
        <v>225</v>
      </c>
      <c r="C106" s="43">
        <v>142</v>
      </c>
    </row>
    <row r="107" spans="1:3" s="45" customFormat="1" x14ac:dyDescent="0.25">
      <c r="A107" s="43"/>
      <c r="B107" s="44" t="s">
        <v>252</v>
      </c>
      <c r="C107" s="43">
        <v>176</v>
      </c>
    </row>
    <row r="108" spans="1:3" s="45" customFormat="1" x14ac:dyDescent="0.25">
      <c r="A108" s="43"/>
      <c r="B108" s="44" t="s">
        <v>170</v>
      </c>
      <c r="C108" s="43">
        <v>74</v>
      </c>
    </row>
    <row r="109" spans="1:3" s="45" customFormat="1" x14ac:dyDescent="0.25">
      <c r="A109" s="43"/>
      <c r="B109" s="44" t="s">
        <v>333</v>
      </c>
      <c r="C109" s="43">
        <v>353</v>
      </c>
    </row>
    <row r="110" spans="1:3" s="45" customFormat="1" x14ac:dyDescent="0.25">
      <c r="A110" s="43"/>
      <c r="B110" s="44" t="s">
        <v>449</v>
      </c>
      <c r="C110" s="43">
        <v>764</v>
      </c>
    </row>
    <row r="111" spans="1:3" s="45" customFormat="1" x14ac:dyDescent="0.25">
      <c r="A111" s="43"/>
      <c r="B111" s="44" t="s">
        <v>343</v>
      </c>
      <c r="C111" s="43">
        <v>373</v>
      </c>
    </row>
    <row r="112" spans="1:3" s="45" customFormat="1" x14ac:dyDescent="0.25">
      <c r="A112" s="43"/>
      <c r="B112" s="44" t="s">
        <v>253</v>
      </c>
      <c r="C112" s="43">
        <v>177</v>
      </c>
    </row>
    <row r="113" spans="1:3" s="45" customFormat="1" x14ac:dyDescent="0.25">
      <c r="A113" s="43"/>
      <c r="B113" s="44" t="s">
        <v>132</v>
      </c>
      <c r="C113" s="43">
        <v>12</v>
      </c>
    </row>
    <row r="114" spans="1:3" s="45" customFormat="1" x14ac:dyDescent="0.25">
      <c r="A114" s="43"/>
      <c r="B114" s="44" t="s">
        <v>369</v>
      </c>
      <c r="C114" s="43">
        <v>485</v>
      </c>
    </row>
    <row r="115" spans="1:3" s="45" customFormat="1" x14ac:dyDescent="0.25">
      <c r="A115" s="43"/>
      <c r="B115" s="44" t="s">
        <v>368</v>
      </c>
      <c r="C115" s="43">
        <v>484</v>
      </c>
    </row>
    <row r="116" spans="1:3" s="45" customFormat="1" x14ac:dyDescent="0.25">
      <c r="A116" s="43"/>
      <c r="B116" s="44" t="s">
        <v>367</v>
      </c>
      <c r="C116" s="43">
        <v>483</v>
      </c>
    </row>
    <row r="117" spans="1:3" s="45" customFormat="1" x14ac:dyDescent="0.25">
      <c r="A117" s="43"/>
      <c r="B117" s="44" t="s">
        <v>366</v>
      </c>
      <c r="C117" s="43">
        <v>482</v>
      </c>
    </row>
    <row r="118" spans="1:3" s="45" customFormat="1" x14ac:dyDescent="0.25">
      <c r="A118" s="43"/>
      <c r="B118" s="44" t="s">
        <v>196</v>
      </c>
      <c r="C118" s="43">
        <v>110</v>
      </c>
    </row>
    <row r="119" spans="1:3" s="45" customFormat="1" x14ac:dyDescent="0.25">
      <c r="A119" s="43"/>
      <c r="B119" s="44" t="s">
        <v>197</v>
      </c>
      <c r="C119" s="43">
        <v>111</v>
      </c>
    </row>
    <row r="120" spans="1:3" s="45" customFormat="1" x14ac:dyDescent="0.25">
      <c r="A120" s="43"/>
      <c r="B120" s="44" t="s">
        <v>254</v>
      </c>
      <c r="C120" s="43">
        <v>179</v>
      </c>
    </row>
    <row r="121" spans="1:3" s="45" customFormat="1" x14ac:dyDescent="0.25">
      <c r="A121" s="43"/>
      <c r="B121" s="44" t="s">
        <v>133</v>
      </c>
      <c r="C121" s="43">
        <v>13</v>
      </c>
    </row>
    <row r="122" spans="1:3" s="45" customFormat="1" x14ac:dyDescent="0.25">
      <c r="A122" s="43"/>
      <c r="B122" s="44" t="s">
        <v>347</v>
      </c>
      <c r="C122" s="43">
        <v>377</v>
      </c>
    </row>
    <row r="123" spans="1:3" s="45" customFormat="1" x14ac:dyDescent="0.25">
      <c r="A123" s="43"/>
      <c r="B123" s="44" t="s">
        <v>134</v>
      </c>
      <c r="C123" s="43">
        <v>14</v>
      </c>
    </row>
    <row r="124" spans="1:3" s="45" customFormat="1" x14ac:dyDescent="0.25">
      <c r="A124" s="43"/>
      <c r="B124" s="44" t="s">
        <v>255</v>
      </c>
      <c r="C124" s="43">
        <v>180</v>
      </c>
    </row>
    <row r="125" spans="1:3" s="45" customFormat="1" x14ac:dyDescent="0.25">
      <c r="A125" s="43"/>
      <c r="B125" s="44" t="s">
        <v>217</v>
      </c>
      <c r="C125" s="43">
        <v>133</v>
      </c>
    </row>
    <row r="126" spans="1:3" s="45" customFormat="1" x14ac:dyDescent="0.25">
      <c r="A126" s="43"/>
      <c r="B126" s="44" t="s">
        <v>302</v>
      </c>
      <c r="C126" s="43">
        <v>264</v>
      </c>
    </row>
    <row r="127" spans="1:3" s="45" customFormat="1" x14ac:dyDescent="0.25">
      <c r="A127" s="43"/>
      <c r="B127" s="44" t="s">
        <v>135</v>
      </c>
      <c r="C127" s="43">
        <v>15</v>
      </c>
    </row>
    <row r="128" spans="1:3" s="45" customFormat="1" x14ac:dyDescent="0.25">
      <c r="A128" s="43"/>
      <c r="B128" s="44" t="s">
        <v>295</v>
      </c>
      <c r="C128" s="43">
        <v>241</v>
      </c>
    </row>
    <row r="129" spans="1:3" s="45" customFormat="1" x14ac:dyDescent="0.25">
      <c r="A129" s="43"/>
      <c r="B129" s="44" t="s">
        <v>173</v>
      </c>
      <c r="C129" s="43">
        <v>81</v>
      </c>
    </row>
    <row r="130" spans="1:3" s="45" customFormat="1" x14ac:dyDescent="0.25">
      <c r="A130" s="43"/>
      <c r="B130" s="44" t="s">
        <v>218</v>
      </c>
      <c r="C130" s="43">
        <v>134</v>
      </c>
    </row>
    <row r="131" spans="1:3" s="45" customFormat="1" x14ac:dyDescent="0.25">
      <c r="A131" s="43"/>
      <c r="B131" s="44" t="s">
        <v>198</v>
      </c>
      <c r="C131" s="43">
        <v>113</v>
      </c>
    </row>
    <row r="132" spans="1:3" s="45" customFormat="1" x14ac:dyDescent="0.25">
      <c r="A132" s="43"/>
      <c r="B132" s="44" t="s">
        <v>323</v>
      </c>
      <c r="C132" s="43">
        <v>333</v>
      </c>
    </row>
    <row r="133" spans="1:3" s="45" customFormat="1" x14ac:dyDescent="0.25">
      <c r="A133" s="43"/>
      <c r="B133" s="44" t="s">
        <v>284</v>
      </c>
      <c r="C133" s="43">
        <v>221</v>
      </c>
    </row>
    <row r="134" spans="1:3" s="45" customFormat="1" x14ac:dyDescent="0.25">
      <c r="A134" s="43"/>
      <c r="B134" s="44" t="s">
        <v>350</v>
      </c>
      <c r="C134" s="43">
        <v>380</v>
      </c>
    </row>
    <row r="135" spans="1:3" s="45" customFormat="1" x14ac:dyDescent="0.25">
      <c r="A135" s="43"/>
      <c r="B135" s="44" t="s">
        <v>199</v>
      </c>
      <c r="C135" s="43">
        <v>114</v>
      </c>
    </row>
    <row r="136" spans="1:3" s="45" customFormat="1" x14ac:dyDescent="0.25">
      <c r="A136" s="43"/>
      <c r="B136" s="44" t="s">
        <v>334</v>
      </c>
      <c r="C136" s="43">
        <v>354</v>
      </c>
    </row>
    <row r="137" spans="1:3" s="45" customFormat="1" x14ac:dyDescent="0.25">
      <c r="A137" s="43"/>
      <c r="B137" s="44" t="s">
        <v>165</v>
      </c>
      <c r="C137" s="43">
        <v>69</v>
      </c>
    </row>
    <row r="138" spans="1:3" s="45" customFormat="1" x14ac:dyDescent="0.25">
      <c r="A138" s="43"/>
      <c r="B138" s="44" t="s">
        <v>143</v>
      </c>
      <c r="C138" s="43">
        <v>39</v>
      </c>
    </row>
    <row r="139" spans="1:3" s="45" customFormat="1" x14ac:dyDescent="0.25">
      <c r="A139" s="43"/>
      <c r="B139" s="44" t="s">
        <v>370</v>
      </c>
      <c r="C139" s="43">
        <v>486</v>
      </c>
    </row>
    <row r="140" spans="1:3" s="45" customFormat="1" x14ac:dyDescent="0.25">
      <c r="A140" s="43"/>
      <c r="B140" s="44" t="s">
        <v>174</v>
      </c>
      <c r="C140" s="43">
        <v>82</v>
      </c>
    </row>
    <row r="141" spans="1:3" s="45" customFormat="1" x14ac:dyDescent="0.25">
      <c r="A141" s="43"/>
      <c r="B141" s="44" t="s">
        <v>175</v>
      </c>
      <c r="C141" s="43">
        <v>83</v>
      </c>
    </row>
    <row r="142" spans="1:3" s="45" customFormat="1" x14ac:dyDescent="0.25">
      <c r="A142" s="43"/>
      <c r="B142" s="44" t="s">
        <v>285</v>
      </c>
      <c r="C142" s="43">
        <v>223</v>
      </c>
    </row>
    <row r="143" spans="1:3" s="45" customFormat="1" x14ac:dyDescent="0.25">
      <c r="A143" s="43"/>
      <c r="B143" s="44" t="s">
        <v>339</v>
      </c>
      <c r="C143" s="43">
        <v>369</v>
      </c>
    </row>
    <row r="144" spans="1:3" s="45" customFormat="1" x14ac:dyDescent="0.25">
      <c r="A144" s="43"/>
      <c r="B144" s="44" t="s">
        <v>171</v>
      </c>
      <c r="C144" s="43">
        <v>75</v>
      </c>
    </row>
    <row r="145" spans="1:3" s="45" customFormat="1" x14ac:dyDescent="0.25">
      <c r="A145" s="43"/>
      <c r="B145" s="44" t="s">
        <v>139</v>
      </c>
      <c r="C145" s="43">
        <v>30</v>
      </c>
    </row>
    <row r="146" spans="1:3" s="45" customFormat="1" x14ac:dyDescent="0.25">
      <c r="A146" s="43"/>
      <c r="B146" s="44" t="s">
        <v>213</v>
      </c>
      <c r="C146" s="43">
        <v>129</v>
      </c>
    </row>
    <row r="147" spans="1:3" s="45" customFormat="1" x14ac:dyDescent="0.25">
      <c r="A147" s="43"/>
      <c r="B147" s="44" t="s">
        <v>256</v>
      </c>
      <c r="C147" s="43">
        <v>181</v>
      </c>
    </row>
    <row r="148" spans="1:3" s="45" customFormat="1" x14ac:dyDescent="0.25">
      <c r="A148" s="43"/>
      <c r="B148" s="44" t="s">
        <v>311</v>
      </c>
      <c r="C148" s="43">
        <v>316</v>
      </c>
    </row>
    <row r="149" spans="1:3" s="45" customFormat="1" x14ac:dyDescent="0.25">
      <c r="A149" s="43"/>
      <c r="B149" s="44" t="s">
        <v>354</v>
      </c>
      <c r="C149" s="43">
        <v>406</v>
      </c>
    </row>
    <row r="150" spans="1:3" s="45" customFormat="1" x14ac:dyDescent="0.25">
      <c r="A150" s="43"/>
      <c r="B150" s="44" t="s">
        <v>283</v>
      </c>
      <c r="C150" s="43">
        <v>214</v>
      </c>
    </row>
    <row r="151" spans="1:3" s="45" customFormat="1" x14ac:dyDescent="0.25">
      <c r="A151" s="43"/>
      <c r="B151" s="44" t="s">
        <v>312</v>
      </c>
      <c r="C151" s="43">
        <v>317</v>
      </c>
    </row>
    <row r="152" spans="1:3" s="45" customFormat="1" x14ac:dyDescent="0.25">
      <c r="A152" s="43"/>
      <c r="B152" s="44" t="s">
        <v>140</v>
      </c>
      <c r="C152" s="43">
        <v>36</v>
      </c>
    </row>
    <row r="153" spans="1:3" s="45" customFormat="1" x14ac:dyDescent="0.25">
      <c r="A153" s="43"/>
      <c r="B153" s="44" t="s">
        <v>176</v>
      </c>
      <c r="C153" s="43">
        <v>84</v>
      </c>
    </row>
    <row r="154" spans="1:3" s="45" customFormat="1" x14ac:dyDescent="0.25">
      <c r="A154" s="43"/>
      <c r="B154" s="44" t="s">
        <v>257</v>
      </c>
      <c r="C154" s="43">
        <v>182</v>
      </c>
    </row>
    <row r="155" spans="1:3" s="45" customFormat="1" x14ac:dyDescent="0.25">
      <c r="A155" s="43"/>
      <c r="B155" s="44" t="s">
        <v>144</v>
      </c>
      <c r="C155" s="43">
        <v>40</v>
      </c>
    </row>
    <row r="156" spans="1:3" s="45" customFormat="1" x14ac:dyDescent="0.25">
      <c r="A156" s="43"/>
      <c r="B156" s="44" t="s">
        <v>349</v>
      </c>
      <c r="C156" s="43">
        <v>379</v>
      </c>
    </row>
    <row r="157" spans="1:3" s="45" customFormat="1" x14ac:dyDescent="0.25">
      <c r="A157" s="43"/>
      <c r="B157" s="44" t="s">
        <v>258</v>
      </c>
      <c r="C157" s="43">
        <v>183</v>
      </c>
    </row>
    <row r="158" spans="1:3" s="45" customFormat="1" x14ac:dyDescent="0.25">
      <c r="A158" s="43"/>
      <c r="B158" s="44" t="s">
        <v>348</v>
      </c>
      <c r="C158" s="43">
        <v>378</v>
      </c>
    </row>
    <row r="159" spans="1:3" s="45" customFormat="1" x14ac:dyDescent="0.25">
      <c r="A159" s="43"/>
      <c r="B159" s="44" t="s">
        <v>177</v>
      </c>
      <c r="C159" s="43">
        <v>85</v>
      </c>
    </row>
    <row r="160" spans="1:3" s="45" customFormat="1" x14ac:dyDescent="0.25">
      <c r="A160" s="43"/>
      <c r="B160" s="44" t="s">
        <v>145</v>
      </c>
      <c r="C160" s="43">
        <v>41</v>
      </c>
    </row>
    <row r="161" spans="1:3" s="45" customFormat="1" x14ac:dyDescent="0.25">
      <c r="A161" s="43"/>
      <c r="B161" s="44" t="s">
        <v>259</v>
      </c>
      <c r="C161" s="43">
        <v>184</v>
      </c>
    </row>
    <row r="162" spans="1:3" s="45" customFormat="1" x14ac:dyDescent="0.25">
      <c r="A162" s="43"/>
      <c r="B162" s="44" t="s">
        <v>290</v>
      </c>
      <c r="C162" s="43">
        <v>235</v>
      </c>
    </row>
    <row r="163" spans="1:3" s="45" customFormat="1" x14ac:dyDescent="0.25">
      <c r="A163" s="43"/>
      <c r="B163" s="44" t="s">
        <v>355</v>
      </c>
      <c r="C163" s="43">
        <v>412</v>
      </c>
    </row>
    <row r="164" spans="1:3" s="45" customFormat="1" x14ac:dyDescent="0.25">
      <c r="A164" s="43"/>
      <c r="B164" s="44" t="s">
        <v>388</v>
      </c>
      <c r="C164" s="43">
        <v>577</v>
      </c>
    </row>
    <row r="165" spans="1:3" s="45" customFormat="1" x14ac:dyDescent="0.25">
      <c r="A165" s="43"/>
      <c r="B165" s="44" t="s">
        <v>335</v>
      </c>
      <c r="C165" s="43">
        <v>355</v>
      </c>
    </row>
    <row r="166" spans="1:3" s="45" customFormat="1" x14ac:dyDescent="0.25">
      <c r="A166" s="43"/>
      <c r="B166" s="44" t="s">
        <v>166</v>
      </c>
      <c r="C166" s="43">
        <v>70</v>
      </c>
    </row>
    <row r="167" spans="1:3" s="45" customFormat="1" x14ac:dyDescent="0.25">
      <c r="A167" s="43"/>
      <c r="B167" s="44" t="s">
        <v>146</v>
      </c>
      <c r="C167" s="43">
        <v>42</v>
      </c>
    </row>
    <row r="168" spans="1:3" s="45" customFormat="1" x14ac:dyDescent="0.25">
      <c r="A168" s="43"/>
      <c r="B168" s="44" t="s">
        <v>381</v>
      </c>
      <c r="C168" s="43">
        <v>564</v>
      </c>
    </row>
    <row r="169" spans="1:3" s="45" customFormat="1" x14ac:dyDescent="0.25">
      <c r="A169" s="43"/>
      <c r="B169" s="44" t="s">
        <v>375</v>
      </c>
      <c r="C169" s="43">
        <v>492</v>
      </c>
    </row>
    <row r="170" spans="1:3" s="45" customFormat="1" x14ac:dyDescent="0.25">
      <c r="A170" s="43"/>
      <c r="B170" s="44" t="s">
        <v>373</v>
      </c>
      <c r="C170" s="43">
        <v>489</v>
      </c>
    </row>
    <row r="171" spans="1:3" s="45" customFormat="1" x14ac:dyDescent="0.25">
      <c r="A171" s="43"/>
      <c r="B171" s="44" t="s">
        <v>364</v>
      </c>
      <c r="C171" s="43">
        <v>480</v>
      </c>
    </row>
    <row r="172" spans="1:3" s="45" customFormat="1" x14ac:dyDescent="0.25">
      <c r="A172" s="43"/>
      <c r="B172" s="44" t="s">
        <v>418</v>
      </c>
      <c r="C172" s="43">
        <v>623</v>
      </c>
    </row>
    <row r="173" spans="1:3" s="45" customFormat="1" x14ac:dyDescent="0.25">
      <c r="A173" s="43"/>
      <c r="B173" s="44" t="s">
        <v>425</v>
      </c>
      <c r="C173" s="43">
        <v>631</v>
      </c>
    </row>
    <row r="174" spans="1:3" s="45" customFormat="1" x14ac:dyDescent="0.25">
      <c r="A174" s="43"/>
      <c r="B174" s="44" t="s">
        <v>401</v>
      </c>
      <c r="C174" s="43">
        <v>597</v>
      </c>
    </row>
    <row r="175" spans="1:3" s="45" customFormat="1" x14ac:dyDescent="0.25">
      <c r="A175" s="43"/>
      <c r="B175" s="44" t="s">
        <v>400</v>
      </c>
      <c r="C175" s="43">
        <v>595</v>
      </c>
    </row>
    <row r="176" spans="1:3" s="45" customFormat="1" x14ac:dyDescent="0.25">
      <c r="A176" s="43"/>
      <c r="B176" s="44" t="s">
        <v>404</v>
      </c>
      <c r="C176" s="43">
        <v>609</v>
      </c>
    </row>
    <row r="177" spans="1:3" s="45" customFormat="1" x14ac:dyDescent="0.25">
      <c r="A177" s="43"/>
      <c r="B177" s="44" t="s">
        <v>399</v>
      </c>
      <c r="C177" s="43">
        <v>594</v>
      </c>
    </row>
    <row r="178" spans="1:3" s="45" customFormat="1" x14ac:dyDescent="0.25">
      <c r="A178" s="43"/>
      <c r="B178" s="44" t="s">
        <v>372</v>
      </c>
      <c r="C178" s="43">
        <v>488</v>
      </c>
    </row>
    <row r="179" spans="1:3" s="45" customFormat="1" x14ac:dyDescent="0.25">
      <c r="A179" s="43"/>
      <c r="B179" s="44" t="s">
        <v>365</v>
      </c>
      <c r="C179" s="43">
        <v>481</v>
      </c>
    </row>
    <row r="180" spans="1:3" s="45" customFormat="1" x14ac:dyDescent="0.25">
      <c r="A180" s="43"/>
      <c r="B180" s="44" t="s">
        <v>422</v>
      </c>
      <c r="C180" s="43">
        <v>628</v>
      </c>
    </row>
    <row r="181" spans="1:3" s="45" customFormat="1" x14ac:dyDescent="0.25">
      <c r="A181" s="43"/>
      <c r="B181" s="44" t="s">
        <v>313</v>
      </c>
      <c r="C181" s="43">
        <v>318</v>
      </c>
    </row>
    <row r="182" spans="1:3" s="45" customFormat="1" x14ac:dyDescent="0.25">
      <c r="A182" s="43"/>
      <c r="B182" s="44" t="s">
        <v>214</v>
      </c>
      <c r="C182" s="43">
        <v>130</v>
      </c>
    </row>
    <row r="183" spans="1:3" s="45" customFormat="1" x14ac:dyDescent="0.25">
      <c r="A183" s="43"/>
      <c r="B183" s="44" t="s">
        <v>200</v>
      </c>
      <c r="C183" s="43">
        <v>115</v>
      </c>
    </row>
    <row r="184" spans="1:3" s="45" customFormat="1" x14ac:dyDescent="0.25">
      <c r="A184" s="43"/>
      <c r="B184" s="44" t="s">
        <v>260</v>
      </c>
      <c r="C184" s="43">
        <v>185</v>
      </c>
    </row>
    <row r="185" spans="1:3" s="45" customFormat="1" x14ac:dyDescent="0.25">
      <c r="A185" s="43"/>
      <c r="B185" s="44" t="s">
        <v>314</v>
      </c>
      <c r="C185" s="43">
        <v>319</v>
      </c>
    </row>
    <row r="186" spans="1:3" s="45" customFormat="1" x14ac:dyDescent="0.25">
      <c r="A186" s="43"/>
      <c r="B186" s="44" t="s">
        <v>397</v>
      </c>
      <c r="C186" s="43">
        <v>592</v>
      </c>
    </row>
    <row r="187" spans="1:3" s="45" customFormat="1" x14ac:dyDescent="0.25">
      <c r="A187" s="43"/>
      <c r="B187" s="44" t="s">
        <v>147</v>
      </c>
      <c r="C187" s="43">
        <v>43</v>
      </c>
    </row>
    <row r="188" spans="1:3" s="45" customFormat="1" x14ac:dyDescent="0.25">
      <c r="A188" s="43"/>
      <c r="B188" s="44" t="s">
        <v>296</v>
      </c>
      <c r="C188" s="43">
        <v>242</v>
      </c>
    </row>
    <row r="189" spans="1:3" s="45" customFormat="1" x14ac:dyDescent="0.25">
      <c r="A189" s="43"/>
      <c r="B189" s="44" t="s">
        <v>201</v>
      </c>
      <c r="C189" s="43">
        <v>116</v>
      </c>
    </row>
    <row r="190" spans="1:3" s="45" customFormat="1" x14ac:dyDescent="0.25">
      <c r="A190" s="43"/>
      <c r="B190" s="44" t="s">
        <v>137</v>
      </c>
      <c r="C190" s="43">
        <v>24</v>
      </c>
    </row>
    <row r="191" spans="1:3" s="45" customFormat="1" x14ac:dyDescent="0.25">
      <c r="A191" s="43"/>
      <c r="B191" s="44" t="s">
        <v>202</v>
      </c>
      <c r="C191" s="43">
        <v>117</v>
      </c>
    </row>
    <row r="192" spans="1:3" s="45" customFormat="1" x14ac:dyDescent="0.25">
      <c r="A192" s="43"/>
      <c r="B192" s="44" t="s">
        <v>215</v>
      </c>
      <c r="C192" s="43">
        <v>131</v>
      </c>
    </row>
    <row r="193" spans="1:8" s="45" customFormat="1" x14ac:dyDescent="0.25">
      <c r="A193" s="43"/>
      <c r="B193" s="44" t="s">
        <v>261</v>
      </c>
      <c r="C193" s="43">
        <v>186</v>
      </c>
    </row>
    <row r="194" spans="1:8" s="45" customFormat="1" x14ac:dyDescent="0.25">
      <c r="A194" s="43"/>
      <c r="B194" s="44" t="s">
        <v>148</v>
      </c>
      <c r="C194" s="43">
        <v>44</v>
      </c>
    </row>
    <row r="195" spans="1:8" s="45" customFormat="1" x14ac:dyDescent="0.25">
      <c r="A195" s="43"/>
      <c r="B195" s="44" t="s">
        <v>183</v>
      </c>
      <c r="C195" s="43">
        <v>93</v>
      </c>
    </row>
    <row r="196" spans="1:8" s="45" customFormat="1" x14ac:dyDescent="0.25">
      <c r="A196" s="43"/>
      <c r="B196" s="44" t="s">
        <v>410</v>
      </c>
      <c r="C196" s="43">
        <v>615</v>
      </c>
    </row>
    <row r="197" spans="1:8" s="45" customFormat="1" x14ac:dyDescent="0.25">
      <c r="A197" s="43"/>
      <c r="B197" s="44" t="s">
        <v>307</v>
      </c>
      <c r="C197" s="43">
        <v>283</v>
      </c>
    </row>
    <row r="198" spans="1:8" s="45" customFormat="1" x14ac:dyDescent="0.25">
      <c r="A198" s="43"/>
      <c r="B198" s="44" t="s">
        <v>374</v>
      </c>
      <c r="C198" s="43">
        <v>491</v>
      </c>
    </row>
    <row r="199" spans="1:8" s="45" customFormat="1" x14ac:dyDescent="0.25">
      <c r="A199" s="43"/>
      <c r="B199" s="44" t="s">
        <v>371</v>
      </c>
      <c r="C199" s="43">
        <v>487</v>
      </c>
    </row>
    <row r="200" spans="1:8" s="45" customFormat="1" x14ac:dyDescent="0.25">
      <c r="A200" s="43"/>
      <c r="B200" s="44" t="s">
        <v>224</v>
      </c>
      <c r="C200" s="43">
        <v>140</v>
      </c>
    </row>
    <row r="201" spans="1:8" s="45" customFormat="1" x14ac:dyDescent="0.25">
      <c r="A201" s="43"/>
      <c r="B201" s="44" t="s">
        <v>149</v>
      </c>
      <c r="C201" s="43">
        <v>45</v>
      </c>
    </row>
    <row r="202" spans="1:8" s="45" customFormat="1" x14ac:dyDescent="0.25">
      <c r="A202" s="43"/>
      <c r="B202" s="44" t="s">
        <v>142</v>
      </c>
      <c r="C202" s="43">
        <v>38</v>
      </c>
    </row>
    <row r="203" spans="1:8" s="45" customFormat="1" x14ac:dyDescent="0.25">
      <c r="A203" s="43"/>
      <c r="B203" s="44" t="s">
        <v>286</v>
      </c>
      <c r="C203" s="43">
        <v>227</v>
      </c>
    </row>
    <row r="204" spans="1:8" s="45" customFormat="1" x14ac:dyDescent="0.25">
      <c r="A204" s="43"/>
      <c r="B204" s="44" t="s">
        <v>262</v>
      </c>
      <c r="C204" s="43">
        <v>187</v>
      </c>
    </row>
    <row r="205" spans="1:8" s="45" customFormat="1" x14ac:dyDescent="0.25">
      <c r="A205" s="43"/>
      <c r="B205" s="44" t="s">
        <v>379</v>
      </c>
      <c r="C205" s="43">
        <v>551</v>
      </c>
    </row>
    <row r="206" spans="1:8" s="45" customFormat="1" x14ac:dyDescent="0.25">
      <c r="A206" s="43"/>
      <c r="B206" s="44" t="s">
        <v>380</v>
      </c>
      <c r="C206" s="43">
        <v>552</v>
      </c>
    </row>
    <row r="207" spans="1:8" s="45" customFormat="1" x14ac:dyDescent="0.25">
      <c r="A207" s="43"/>
      <c r="B207" s="44" t="s">
        <v>409</v>
      </c>
      <c r="C207" s="43">
        <v>614</v>
      </c>
    </row>
    <row r="208" spans="1:8" s="45" customFormat="1" x14ac:dyDescent="0.25">
      <c r="A208" s="43"/>
      <c r="B208" s="44" t="s">
        <v>178</v>
      </c>
      <c r="C208" s="43">
        <v>86</v>
      </c>
      <c r="H208" s="45" t="s">
        <v>330</v>
      </c>
    </row>
    <row r="209" spans="1:3" s="45" customFormat="1" x14ac:dyDescent="0.25">
      <c r="A209" s="43"/>
      <c r="B209" s="44" t="s">
        <v>393</v>
      </c>
      <c r="C209" s="43">
        <v>583</v>
      </c>
    </row>
    <row r="210" spans="1:3" s="45" customFormat="1" x14ac:dyDescent="0.25">
      <c r="A210" s="43"/>
      <c r="B210" s="44" t="s">
        <v>203</v>
      </c>
      <c r="C210" s="43">
        <v>118</v>
      </c>
    </row>
    <row r="211" spans="1:3" s="45" customFormat="1" x14ac:dyDescent="0.25">
      <c r="A211" s="43"/>
      <c r="B211" s="44" t="s">
        <v>341</v>
      </c>
      <c r="C211" s="43">
        <v>371</v>
      </c>
    </row>
    <row r="212" spans="1:3" s="45" customFormat="1" x14ac:dyDescent="0.25">
      <c r="A212" s="43"/>
      <c r="B212" s="44" t="s">
        <v>421</v>
      </c>
      <c r="C212" s="43">
        <v>627</v>
      </c>
    </row>
    <row r="213" spans="1:3" s="45" customFormat="1" x14ac:dyDescent="0.25">
      <c r="A213" s="43"/>
      <c r="B213" s="44" t="s">
        <v>426</v>
      </c>
      <c r="C213" s="43">
        <v>632</v>
      </c>
    </row>
    <row r="214" spans="1:3" s="45" customFormat="1" x14ac:dyDescent="0.25">
      <c r="A214" s="43"/>
      <c r="B214" s="44" t="s">
        <v>384</v>
      </c>
      <c r="C214" s="43">
        <v>572</v>
      </c>
    </row>
    <row r="215" spans="1:3" s="45" customFormat="1" x14ac:dyDescent="0.25">
      <c r="A215" s="43"/>
      <c r="B215" s="44" t="s">
        <v>385</v>
      </c>
      <c r="C215" s="43">
        <v>573</v>
      </c>
    </row>
    <row r="216" spans="1:3" s="45" customFormat="1" x14ac:dyDescent="0.25">
      <c r="A216" s="43"/>
      <c r="B216" s="44" t="s">
        <v>387</v>
      </c>
      <c r="C216" s="43">
        <v>576</v>
      </c>
    </row>
    <row r="217" spans="1:3" s="45" customFormat="1" x14ac:dyDescent="0.25">
      <c r="A217" s="43"/>
      <c r="B217" s="44" t="s">
        <v>382</v>
      </c>
      <c r="C217" s="43">
        <v>570</v>
      </c>
    </row>
    <row r="218" spans="1:3" s="45" customFormat="1" x14ac:dyDescent="0.25">
      <c r="A218" s="43"/>
      <c r="B218" s="44" t="s">
        <v>204</v>
      </c>
      <c r="C218" s="43">
        <v>119</v>
      </c>
    </row>
    <row r="219" spans="1:3" s="45" customFormat="1" x14ac:dyDescent="0.25">
      <c r="A219" s="43"/>
      <c r="B219" s="44" t="s">
        <v>263</v>
      </c>
      <c r="C219" s="43">
        <v>190</v>
      </c>
    </row>
    <row r="220" spans="1:3" s="45" customFormat="1" x14ac:dyDescent="0.25">
      <c r="A220" s="43"/>
      <c r="B220" s="44" t="s">
        <v>316</v>
      </c>
      <c r="C220" s="43">
        <v>323</v>
      </c>
    </row>
    <row r="221" spans="1:3" s="45" customFormat="1" x14ac:dyDescent="0.25">
      <c r="A221" s="43"/>
      <c r="B221" s="44" t="s">
        <v>184</v>
      </c>
      <c r="C221" s="43">
        <v>94</v>
      </c>
    </row>
    <row r="222" spans="1:3" s="45" customFormat="1" x14ac:dyDescent="0.25">
      <c r="A222" s="43"/>
      <c r="B222" s="44" t="s">
        <v>185</v>
      </c>
      <c r="C222" s="43">
        <v>95</v>
      </c>
    </row>
    <row r="223" spans="1:3" s="45" customFormat="1" x14ac:dyDescent="0.25">
      <c r="A223" s="43"/>
      <c r="B223" s="44" t="s">
        <v>402</v>
      </c>
      <c r="C223" s="43">
        <v>598</v>
      </c>
    </row>
    <row r="224" spans="1:3" s="45" customFormat="1" x14ac:dyDescent="0.25">
      <c r="A224" s="43"/>
      <c r="B224" s="44" t="s">
        <v>205</v>
      </c>
      <c r="C224" s="43">
        <v>120</v>
      </c>
    </row>
    <row r="225" spans="1:3" s="45" customFormat="1" x14ac:dyDescent="0.25">
      <c r="A225" s="43"/>
      <c r="B225" s="44" t="s">
        <v>264</v>
      </c>
      <c r="C225" s="43">
        <v>191</v>
      </c>
    </row>
    <row r="226" spans="1:3" s="45" customFormat="1" x14ac:dyDescent="0.25">
      <c r="A226" s="43"/>
      <c r="B226" s="44" t="s">
        <v>291</v>
      </c>
      <c r="C226" s="43">
        <v>236</v>
      </c>
    </row>
    <row r="227" spans="1:3" s="45" customFormat="1" x14ac:dyDescent="0.25">
      <c r="A227" s="43"/>
      <c r="B227" s="44" t="s">
        <v>325</v>
      </c>
      <c r="C227" s="43">
        <v>338</v>
      </c>
    </row>
    <row r="228" spans="1:3" s="45" customFormat="1" x14ac:dyDescent="0.25">
      <c r="A228" s="43"/>
      <c r="B228" s="44" t="s">
        <v>320</v>
      </c>
      <c r="C228" s="43">
        <v>327</v>
      </c>
    </row>
    <row r="229" spans="1:3" s="45" customFormat="1" x14ac:dyDescent="0.25">
      <c r="A229" s="43"/>
      <c r="B229" s="44" t="s">
        <v>403</v>
      </c>
      <c r="C229" s="43">
        <v>600</v>
      </c>
    </row>
    <row r="230" spans="1:3" s="45" customFormat="1" x14ac:dyDescent="0.25">
      <c r="A230" s="43"/>
      <c r="B230" s="44" t="s">
        <v>186</v>
      </c>
      <c r="C230" s="43">
        <v>96</v>
      </c>
    </row>
    <row r="231" spans="1:3" s="45" customFormat="1" x14ac:dyDescent="0.25">
      <c r="A231" s="43"/>
      <c r="B231" s="44" t="s">
        <v>346</v>
      </c>
      <c r="C231" s="43">
        <v>376</v>
      </c>
    </row>
    <row r="232" spans="1:3" s="45" customFormat="1" x14ac:dyDescent="0.25">
      <c r="A232" s="43"/>
      <c r="B232" s="44" t="s">
        <v>293</v>
      </c>
      <c r="C232" s="43">
        <v>239</v>
      </c>
    </row>
    <row r="233" spans="1:3" s="45" customFormat="1" x14ac:dyDescent="0.25">
      <c r="A233" s="43"/>
      <c r="B233" s="44" t="s">
        <v>227</v>
      </c>
      <c r="C233" s="43">
        <v>147</v>
      </c>
    </row>
    <row r="234" spans="1:3" s="45" customFormat="1" x14ac:dyDescent="0.25">
      <c r="A234" s="43"/>
      <c r="B234" s="44" t="s">
        <v>315</v>
      </c>
      <c r="C234" s="43">
        <v>322</v>
      </c>
    </row>
    <row r="235" spans="1:3" s="45" customFormat="1" x14ac:dyDescent="0.25">
      <c r="A235" s="43"/>
      <c r="B235" s="44" t="s">
        <v>150</v>
      </c>
      <c r="C235" s="43">
        <v>46</v>
      </c>
    </row>
    <row r="236" spans="1:3" s="45" customFormat="1" x14ac:dyDescent="0.25">
      <c r="A236" s="43"/>
      <c r="B236" s="44" t="s">
        <v>383</v>
      </c>
      <c r="C236" s="43">
        <v>571</v>
      </c>
    </row>
    <row r="237" spans="1:3" s="45" customFormat="1" x14ac:dyDescent="0.25">
      <c r="A237" s="43"/>
      <c r="B237" s="44" t="s">
        <v>229</v>
      </c>
      <c r="C237" s="43">
        <v>151</v>
      </c>
    </row>
    <row r="238" spans="1:3" s="45" customFormat="1" x14ac:dyDescent="0.25">
      <c r="A238" s="43"/>
      <c r="B238" s="44" t="s">
        <v>228</v>
      </c>
      <c r="C238" s="43">
        <v>150</v>
      </c>
    </row>
    <row r="239" spans="1:3" s="45" customFormat="1" x14ac:dyDescent="0.25">
      <c r="A239" s="43"/>
      <c r="B239" s="44" t="s">
        <v>232</v>
      </c>
      <c r="C239" s="43">
        <v>154</v>
      </c>
    </row>
    <row r="240" spans="1:3" s="45" customFormat="1" x14ac:dyDescent="0.25">
      <c r="A240" s="43"/>
      <c r="B240" s="44" t="s">
        <v>233</v>
      </c>
      <c r="C240" s="43">
        <v>155</v>
      </c>
    </row>
    <row r="241" spans="1:3" s="45" customFormat="1" x14ac:dyDescent="0.25">
      <c r="A241" s="43"/>
      <c r="B241" s="44" t="s">
        <v>230</v>
      </c>
      <c r="C241" s="43">
        <v>152</v>
      </c>
    </row>
    <row r="242" spans="1:3" s="45" customFormat="1" x14ac:dyDescent="0.25">
      <c r="A242" s="43"/>
      <c r="B242" s="44" t="s">
        <v>234</v>
      </c>
      <c r="C242" s="43">
        <v>156</v>
      </c>
    </row>
    <row r="243" spans="1:3" s="45" customFormat="1" x14ac:dyDescent="0.25">
      <c r="A243" s="43"/>
      <c r="B243" s="44" t="s">
        <v>235</v>
      </c>
      <c r="C243" s="43">
        <v>157</v>
      </c>
    </row>
    <row r="244" spans="1:3" s="45" customFormat="1" x14ac:dyDescent="0.25">
      <c r="A244" s="43"/>
      <c r="B244" s="44" t="s">
        <v>231</v>
      </c>
      <c r="C244" s="43">
        <v>153</v>
      </c>
    </row>
    <row r="245" spans="1:3" s="45" customFormat="1" x14ac:dyDescent="0.25">
      <c r="A245" s="43"/>
      <c r="B245" s="44" t="s">
        <v>429</v>
      </c>
      <c r="C245" s="43">
        <v>661</v>
      </c>
    </row>
    <row r="246" spans="1:3" s="45" customFormat="1" x14ac:dyDescent="0.25">
      <c r="A246" s="43"/>
      <c r="B246" s="44" t="s">
        <v>187</v>
      </c>
      <c r="C246" s="43">
        <v>97</v>
      </c>
    </row>
    <row r="247" spans="1:3" s="45" customFormat="1" x14ac:dyDescent="0.25">
      <c r="A247" s="43"/>
      <c r="B247" s="44" t="s">
        <v>265</v>
      </c>
      <c r="C247" s="43">
        <v>192</v>
      </c>
    </row>
    <row r="248" spans="1:3" s="45" customFormat="1" x14ac:dyDescent="0.25">
      <c r="A248" s="43"/>
      <c r="B248" s="44" t="s">
        <v>317</v>
      </c>
      <c r="C248" s="43">
        <v>324</v>
      </c>
    </row>
    <row r="249" spans="1:3" s="45" customFormat="1" x14ac:dyDescent="0.25">
      <c r="A249" s="43"/>
      <c r="B249" s="44" t="s">
        <v>151</v>
      </c>
      <c r="C249" s="43">
        <v>47</v>
      </c>
    </row>
    <row r="250" spans="1:3" s="45" customFormat="1" x14ac:dyDescent="0.25">
      <c r="A250" s="43"/>
      <c r="B250" s="44" t="s">
        <v>336</v>
      </c>
      <c r="C250" s="43">
        <v>356</v>
      </c>
    </row>
    <row r="251" spans="1:3" s="45" customFormat="1" x14ac:dyDescent="0.25">
      <c r="A251" s="43"/>
      <c r="B251" s="44" t="s">
        <v>266</v>
      </c>
      <c r="C251" s="43">
        <v>193</v>
      </c>
    </row>
    <row r="252" spans="1:3" s="45" customFormat="1" x14ac:dyDescent="0.25">
      <c r="A252" s="43"/>
      <c r="B252" s="44" t="s">
        <v>386</v>
      </c>
      <c r="C252" s="43">
        <v>574</v>
      </c>
    </row>
    <row r="253" spans="1:3" s="45" customFormat="1" x14ac:dyDescent="0.25">
      <c r="A253" s="43"/>
      <c r="B253" s="44" t="s">
        <v>308</v>
      </c>
      <c r="C253" s="43">
        <v>310</v>
      </c>
    </row>
    <row r="254" spans="1:3" s="45" customFormat="1" x14ac:dyDescent="0.25">
      <c r="A254" s="43"/>
      <c r="B254" s="44" t="s">
        <v>167</v>
      </c>
      <c r="C254" s="43">
        <v>71</v>
      </c>
    </row>
    <row r="255" spans="1:3" s="45" customFormat="1" x14ac:dyDescent="0.25">
      <c r="A255" s="43"/>
      <c r="B255" s="44" t="s">
        <v>298</v>
      </c>
      <c r="C255" s="43">
        <v>244</v>
      </c>
    </row>
    <row r="256" spans="1:3" s="45" customFormat="1" x14ac:dyDescent="0.25">
      <c r="A256" s="43"/>
      <c r="B256" s="44" t="s">
        <v>342</v>
      </c>
      <c r="C256" s="43">
        <v>372</v>
      </c>
    </row>
    <row r="257" spans="1:3" s="45" customFormat="1" x14ac:dyDescent="0.25">
      <c r="A257" s="43"/>
      <c r="B257" s="44" t="s">
        <v>267</v>
      </c>
      <c r="C257" s="43">
        <v>194</v>
      </c>
    </row>
    <row r="258" spans="1:3" s="45" customFormat="1" x14ac:dyDescent="0.25">
      <c r="A258" s="43"/>
      <c r="B258" s="44" t="s">
        <v>152</v>
      </c>
      <c r="C258" s="43">
        <v>48</v>
      </c>
    </row>
    <row r="259" spans="1:3" s="45" customFormat="1" x14ac:dyDescent="0.25">
      <c r="A259" s="43"/>
      <c r="B259" s="44" t="s">
        <v>206</v>
      </c>
      <c r="C259" s="43">
        <v>121</v>
      </c>
    </row>
    <row r="260" spans="1:3" s="45" customFormat="1" x14ac:dyDescent="0.25">
      <c r="A260" s="43"/>
      <c r="B260" s="44" t="s">
        <v>269</v>
      </c>
      <c r="C260" s="43">
        <v>197</v>
      </c>
    </row>
    <row r="261" spans="1:3" s="45" customFormat="1" ht="12.75" customHeight="1" x14ac:dyDescent="0.25">
      <c r="A261" s="43"/>
      <c r="B261" s="44" t="s">
        <v>153</v>
      </c>
      <c r="C261" s="43">
        <v>49</v>
      </c>
    </row>
    <row r="262" spans="1:3" s="45" customFormat="1" x14ac:dyDescent="0.25">
      <c r="A262" s="43"/>
      <c r="B262" s="44" t="s">
        <v>154</v>
      </c>
      <c r="C262" s="43">
        <v>50</v>
      </c>
    </row>
    <row r="263" spans="1:3" s="45" customFormat="1" x14ac:dyDescent="0.25">
      <c r="A263" s="43"/>
      <c r="B263" s="44" t="s">
        <v>207</v>
      </c>
      <c r="C263" s="43">
        <v>122</v>
      </c>
    </row>
    <row r="264" spans="1:3" s="45" customFormat="1" x14ac:dyDescent="0.25">
      <c r="A264" s="43"/>
      <c r="B264" s="44" t="s">
        <v>208</v>
      </c>
      <c r="C264" s="43">
        <v>123</v>
      </c>
    </row>
    <row r="265" spans="1:3" s="45" customFormat="1" x14ac:dyDescent="0.25">
      <c r="A265" s="43"/>
      <c r="B265" s="44" t="s">
        <v>398</v>
      </c>
      <c r="C265" s="43">
        <v>593</v>
      </c>
    </row>
    <row r="266" spans="1:3" s="45" customFormat="1" x14ac:dyDescent="0.25">
      <c r="A266" s="43"/>
      <c r="B266" s="44" t="s">
        <v>414</v>
      </c>
      <c r="C266" s="43">
        <v>619</v>
      </c>
    </row>
    <row r="267" spans="1:3" s="45" customFormat="1" x14ac:dyDescent="0.25">
      <c r="A267" s="43"/>
      <c r="B267" s="44" t="s">
        <v>377</v>
      </c>
      <c r="C267" s="43">
        <v>494</v>
      </c>
    </row>
    <row r="268" spans="1:3" s="45" customFormat="1" x14ac:dyDescent="0.25">
      <c r="A268" s="43"/>
      <c r="B268" s="44" t="s">
        <v>411</v>
      </c>
      <c r="C268" s="43">
        <v>616</v>
      </c>
    </row>
    <row r="269" spans="1:3" s="45" customFormat="1" x14ac:dyDescent="0.25">
      <c r="A269" s="43"/>
      <c r="B269" s="44" t="s">
        <v>376</v>
      </c>
      <c r="C269" s="43">
        <v>493</v>
      </c>
    </row>
    <row r="270" spans="1:3" s="45" customFormat="1" x14ac:dyDescent="0.25">
      <c r="A270" s="43"/>
      <c r="B270" s="44" t="s">
        <v>168</v>
      </c>
      <c r="C270" s="43">
        <v>72</v>
      </c>
    </row>
    <row r="271" spans="1:3" s="45" customFormat="1" x14ac:dyDescent="0.25">
      <c r="A271" s="43"/>
      <c r="B271" s="44" t="s">
        <v>172</v>
      </c>
      <c r="C271" s="43">
        <v>76</v>
      </c>
    </row>
    <row r="272" spans="1:3" s="45" customFormat="1" x14ac:dyDescent="0.25">
      <c r="A272" s="43"/>
      <c r="B272" s="44" t="s">
        <v>219</v>
      </c>
      <c r="C272" s="43">
        <v>135</v>
      </c>
    </row>
    <row r="273" spans="1:4" s="45" customFormat="1" x14ac:dyDescent="0.25">
      <c r="A273" s="43"/>
      <c r="B273" s="44" t="s">
        <v>442</v>
      </c>
      <c r="C273" s="43">
        <v>712</v>
      </c>
    </row>
    <row r="274" spans="1:4" s="45" customFormat="1" x14ac:dyDescent="0.25">
      <c r="A274" s="43"/>
      <c r="B274" s="44" t="s">
        <v>270</v>
      </c>
      <c r="C274" s="43">
        <v>198</v>
      </c>
    </row>
    <row r="275" spans="1:4" s="45" customFormat="1" x14ac:dyDescent="0.25">
      <c r="A275" s="43"/>
      <c r="B275" s="44" t="s">
        <v>448</v>
      </c>
      <c r="C275" s="43">
        <v>734</v>
      </c>
    </row>
    <row r="276" spans="1:4" s="45" customFormat="1" x14ac:dyDescent="0.25">
      <c r="A276" s="43"/>
      <c r="B276" s="44" t="s">
        <v>447</v>
      </c>
      <c r="C276" s="43">
        <v>723</v>
      </c>
    </row>
    <row r="277" spans="1:4" s="45" customFormat="1" x14ac:dyDescent="0.25">
      <c r="A277" s="43"/>
      <c r="B277" s="44" t="s">
        <v>417</v>
      </c>
      <c r="C277" s="43">
        <v>622</v>
      </c>
    </row>
    <row r="278" spans="1:4" s="45" customFormat="1" x14ac:dyDescent="0.25">
      <c r="A278" s="43"/>
      <c r="B278" s="44" t="s">
        <v>423</v>
      </c>
      <c r="C278" s="43">
        <v>629</v>
      </c>
    </row>
    <row r="279" spans="1:4" s="46" customFormat="1" x14ac:dyDescent="0.25">
      <c r="A279" s="43"/>
      <c r="B279" s="44" t="s">
        <v>220</v>
      </c>
      <c r="C279" s="43">
        <v>136</v>
      </c>
      <c r="D279" s="45"/>
    </row>
    <row r="280" spans="1:4" s="46" customFormat="1" x14ac:dyDescent="0.25">
      <c r="A280" s="43"/>
      <c r="B280" s="44" t="s">
        <v>319</v>
      </c>
      <c r="C280" s="43">
        <v>326</v>
      </c>
      <c r="D280" s="45"/>
    </row>
    <row r="281" spans="1:4" s="45" customFormat="1" x14ac:dyDescent="0.25">
      <c r="A281" s="43"/>
      <c r="B281" s="44" t="s">
        <v>221</v>
      </c>
      <c r="C281" s="43">
        <v>137</v>
      </c>
    </row>
    <row r="282" spans="1:4" s="45" customFormat="1" x14ac:dyDescent="0.25">
      <c r="A282" s="43"/>
      <c r="B282" s="44" t="s">
        <v>156</v>
      </c>
      <c r="C282" s="43">
        <v>53</v>
      </c>
    </row>
    <row r="283" spans="1:4" s="46" customFormat="1" x14ac:dyDescent="0.25">
      <c r="A283" s="43"/>
      <c r="B283" s="44" t="s">
        <v>141</v>
      </c>
      <c r="C283" s="43">
        <v>37</v>
      </c>
      <c r="D283" s="45"/>
    </row>
    <row r="284" spans="1:4" s="46" customFormat="1" x14ac:dyDescent="0.25">
      <c r="A284" s="43"/>
      <c r="B284" s="44" t="s">
        <v>271</v>
      </c>
      <c r="C284" s="43">
        <v>201</v>
      </c>
      <c r="D284" s="45"/>
    </row>
    <row r="285" spans="1:4" s="46" customFormat="1" x14ac:dyDescent="0.25">
      <c r="A285" s="43"/>
      <c r="B285" s="44" t="s">
        <v>272</v>
      </c>
      <c r="C285" s="43">
        <v>202</v>
      </c>
      <c r="D285" s="45"/>
    </row>
    <row r="286" spans="1:4" s="46" customFormat="1" x14ac:dyDescent="0.25">
      <c r="A286" s="43"/>
      <c r="B286" s="44" t="s">
        <v>351</v>
      </c>
      <c r="C286" s="43">
        <v>381</v>
      </c>
      <c r="D286" s="45"/>
    </row>
    <row r="287" spans="1:4" s="46" customFormat="1" x14ac:dyDescent="0.25">
      <c r="A287" s="43"/>
      <c r="B287" s="44" t="s">
        <v>287</v>
      </c>
      <c r="C287" s="43">
        <v>230</v>
      </c>
      <c r="D287" s="45"/>
    </row>
    <row r="288" spans="1:4" s="46" customFormat="1" x14ac:dyDescent="0.25">
      <c r="A288" s="43"/>
      <c r="B288" s="44" t="s">
        <v>303</v>
      </c>
      <c r="C288" s="43">
        <v>267</v>
      </c>
      <c r="D288" s="45"/>
    </row>
    <row r="289" spans="1:4" s="46" customFormat="1" x14ac:dyDescent="0.25">
      <c r="A289" s="43"/>
      <c r="B289" s="44" t="s">
        <v>169</v>
      </c>
      <c r="C289" s="43">
        <v>73</v>
      </c>
      <c r="D289" s="45"/>
    </row>
    <row r="290" spans="1:4" s="46" customFormat="1" x14ac:dyDescent="0.25">
      <c r="A290" s="43"/>
      <c r="B290" s="44" t="s">
        <v>304</v>
      </c>
      <c r="C290" s="43">
        <v>268</v>
      </c>
      <c r="D290" s="45"/>
    </row>
    <row r="291" spans="1:4" s="46" customFormat="1" x14ac:dyDescent="0.25">
      <c r="A291" s="43"/>
      <c r="B291" s="44" t="s">
        <v>209</v>
      </c>
      <c r="C291" s="43">
        <v>125</v>
      </c>
      <c r="D291" s="45"/>
    </row>
    <row r="292" spans="1:4" s="46" customFormat="1" x14ac:dyDescent="0.25">
      <c r="A292" s="43"/>
      <c r="B292" s="44" t="s">
        <v>157</v>
      </c>
      <c r="C292" s="43">
        <v>54</v>
      </c>
      <c r="D292" s="45"/>
    </row>
    <row r="293" spans="1:4" s="46" customFormat="1" x14ac:dyDescent="0.25">
      <c r="A293" s="43"/>
      <c r="B293" s="44" t="s">
        <v>273</v>
      </c>
      <c r="C293" s="43">
        <v>203</v>
      </c>
      <c r="D293" s="45"/>
    </row>
    <row r="294" spans="1:4" s="46" customFormat="1" x14ac:dyDescent="0.25">
      <c r="A294" s="43"/>
      <c r="B294" s="44" t="s">
        <v>274</v>
      </c>
      <c r="C294" s="43">
        <v>204</v>
      </c>
      <c r="D294" s="45"/>
    </row>
    <row r="295" spans="1:4" s="46" customFormat="1" x14ac:dyDescent="0.25">
      <c r="A295" s="43"/>
      <c r="B295" s="44" t="s">
        <v>275</v>
      </c>
      <c r="C295" s="43">
        <v>205</v>
      </c>
      <c r="D295" s="45"/>
    </row>
    <row r="296" spans="1:4" s="46" customFormat="1" x14ac:dyDescent="0.25">
      <c r="A296" s="43"/>
      <c r="B296" s="44" t="s">
        <v>326</v>
      </c>
      <c r="C296" s="43">
        <v>341</v>
      </c>
      <c r="D296" s="45"/>
    </row>
    <row r="297" spans="1:4" s="46" customFormat="1" x14ac:dyDescent="0.25">
      <c r="A297" s="43"/>
      <c r="B297" s="44" t="s">
        <v>276</v>
      </c>
      <c r="C297" s="43">
        <v>206</v>
      </c>
      <c r="D297" s="45"/>
    </row>
    <row r="298" spans="1:4" s="46" customFormat="1" x14ac:dyDescent="0.25">
      <c r="A298" s="43"/>
      <c r="B298" s="44" t="s">
        <v>318</v>
      </c>
      <c r="C298" s="43">
        <v>325</v>
      </c>
      <c r="D298" s="45"/>
    </row>
    <row r="299" spans="1:4" s="46" customFormat="1" x14ac:dyDescent="0.25">
      <c r="A299" s="43"/>
      <c r="B299" s="44" t="s">
        <v>210</v>
      </c>
      <c r="C299" s="43">
        <v>126</v>
      </c>
      <c r="D299" s="45"/>
    </row>
    <row r="300" spans="1:4" s="46" customFormat="1" x14ac:dyDescent="0.25">
      <c r="A300" s="43"/>
      <c r="B300" s="44" t="s">
        <v>211</v>
      </c>
      <c r="C300" s="43">
        <v>127</v>
      </c>
      <c r="D300" s="45"/>
    </row>
    <row r="301" spans="1:4" s="45" customFormat="1" x14ac:dyDescent="0.25">
      <c r="A301" s="43"/>
      <c r="B301" s="44" t="s">
        <v>305</v>
      </c>
      <c r="C301" s="43">
        <v>269</v>
      </c>
    </row>
    <row r="302" spans="1:4" s="45" customFormat="1" x14ac:dyDescent="0.25">
      <c r="A302" s="43"/>
      <c r="B302" s="44" t="s">
        <v>277</v>
      </c>
      <c r="C302" s="43">
        <v>207</v>
      </c>
    </row>
    <row r="303" spans="1:4" s="45" customFormat="1" x14ac:dyDescent="0.25">
      <c r="A303" s="43"/>
      <c r="B303" s="44" t="s">
        <v>292</v>
      </c>
      <c r="C303" s="43">
        <v>237</v>
      </c>
    </row>
    <row r="304" spans="1:4" s="45" customFormat="1" x14ac:dyDescent="0.25">
      <c r="A304" s="43"/>
      <c r="B304" s="44" t="s">
        <v>378</v>
      </c>
      <c r="C304" s="43">
        <v>498</v>
      </c>
    </row>
    <row r="305" spans="1:4" s="45" customFormat="1" x14ac:dyDescent="0.25">
      <c r="A305" s="43"/>
      <c r="B305" s="44" t="s">
        <v>222</v>
      </c>
      <c r="C305" s="43">
        <v>138</v>
      </c>
    </row>
    <row r="306" spans="1:4" s="45" customFormat="1" x14ac:dyDescent="0.25">
      <c r="A306" s="43"/>
      <c r="B306" s="44" t="s">
        <v>223</v>
      </c>
      <c r="C306" s="43">
        <v>139</v>
      </c>
    </row>
    <row r="307" spans="1:4" s="45" customFormat="1" x14ac:dyDescent="0.25">
      <c r="A307" s="43"/>
      <c r="B307" s="44" t="s">
        <v>158</v>
      </c>
      <c r="C307" s="43">
        <v>55</v>
      </c>
    </row>
    <row r="308" spans="1:4" s="45" customFormat="1" x14ac:dyDescent="0.25">
      <c r="A308" s="43"/>
      <c r="B308" s="44" t="s">
        <v>327</v>
      </c>
      <c r="C308" s="43">
        <v>342</v>
      </c>
    </row>
    <row r="309" spans="1:4" s="46" customFormat="1" x14ac:dyDescent="0.25">
      <c r="A309" s="43"/>
      <c r="B309" s="44" t="s">
        <v>324</v>
      </c>
      <c r="C309" s="43">
        <v>334</v>
      </c>
      <c r="D309" s="45"/>
    </row>
    <row r="310" spans="1:4" s="46" customFormat="1" x14ac:dyDescent="0.25">
      <c r="A310" s="43"/>
      <c r="B310" s="44" t="s">
        <v>396</v>
      </c>
      <c r="C310" s="43">
        <v>591</v>
      </c>
      <c r="D310" s="45"/>
    </row>
    <row r="311" spans="1:4" s="46" customFormat="1" x14ac:dyDescent="0.25">
      <c r="A311" s="43"/>
      <c r="B311" s="44" t="s">
        <v>278</v>
      </c>
      <c r="C311" s="43">
        <v>208</v>
      </c>
      <c r="D311" s="45"/>
    </row>
    <row r="312" spans="1:4" s="46" customFormat="1" x14ac:dyDescent="0.25">
      <c r="A312" s="43"/>
      <c r="B312" s="44" t="s">
        <v>279</v>
      </c>
      <c r="C312" s="43">
        <v>209</v>
      </c>
      <c r="D312" s="45"/>
    </row>
    <row r="313" spans="1:4" s="46" customFormat="1" x14ac:dyDescent="0.25">
      <c r="A313" s="43"/>
      <c r="B313" s="44" t="s">
        <v>155</v>
      </c>
      <c r="C313" s="43">
        <v>51</v>
      </c>
      <c r="D313" s="45"/>
    </row>
    <row r="314" spans="1:4" s="46" customFormat="1" x14ac:dyDescent="0.25">
      <c r="A314" s="43"/>
      <c r="B314" s="44" t="s">
        <v>212</v>
      </c>
      <c r="C314" s="43">
        <v>128</v>
      </c>
      <c r="D314" s="45"/>
    </row>
    <row r="315" spans="1:4" s="46" customFormat="1" x14ac:dyDescent="0.25">
      <c r="A315" s="43"/>
      <c r="B315" s="44" t="s">
        <v>356</v>
      </c>
      <c r="C315" s="43">
        <v>418</v>
      </c>
      <c r="D315" s="45"/>
    </row>
    <row r="316" spans="1:4" s="46" customFormat="1" x14ac:dyDescent="0.25">
      <c r="A316" s="43"/>
      <c r="B316" s="44" t="s">
        <v>357</v>
      </c>
      <c r="C316" s="43">
        <v>419</v>
      </c>
      <c r="D316" s="45"/>
    </row>
    <row r="317" spans="1:4" s="46" customFormat="1" x14ac:dyDescent="0.25">
      <c r="A317" s="43"/>
      <c r="B317" s="44" t="s">
        <v>358</v>
      </c>
      <c r="C317" s="43">
        <v>425</v>
      </c>
      <c r="D317" s="45"/>
    </row>
    <row r="318" spans="1:4" s="46" customFormat="1" x14ac:dyDescent="0.25">
      <c r="A318" s="43"/>
      <c r="B318" s="44" t="s">
        <v>179</v>
      </c>
      <c r="C318" s="43">
        <v>87</v>
      </c>
      <c r="D318" s="45"/>
    </row>
    <row r="319" spans="1:4" s="46" customFormat="1" x14ac:dyDescent="0.25">
      <c r="A319" s="43"/>
      <c r="B319" s="44" t="s">
        <v>280</v>
      </c>
      <c r="C319" s="43">
        <v>211</v>
      </c>
      <c r="D319" s="45"/>
    </row>
    <row r="320" spans="1:4" s="46" customFormat="1" x14ac:dyDescent="0.25">
      <c r="A320" s="43"/>
      <c r="B320" s="44" t="s">
        <v>434</v>
      </c>
      <c r="C320" s="43">
        <v>667</v>
      </c>
      <c r="D320" s="45"/>
    </row>
    <row r="321" spans="1:4" s="46" customFormat="1" x14ac:dyDescent="0.25">
      <c r="A321" s="43"/>
      <c r="B321" s="44" t="s">
        <v>159</v>
      </c>
      <c r="C321" s="43">
        <v>56</v>
      </c>
      <c r="D321" s="45"/>
    </row>
    <row r="322" spans="1:4" s="46" customFormat="1" x14ac:dyDescent="0.25">
      <c r="A322" s="43"/>
      <c r="B322" s="44" t="s">
        <v>300</v>
      </c>
      <c r="C322" s="43">
        <v>247</v>
      </c>
      <c r="D322" s="45"/>
    </row>
    <row r="323" spans="1:4" s="46" customFormat="1" x14ac:dyDescent="0.25">
      <c r="A323" s="43"/>
      <c r="B323" s="44" t="s">
        <v>180</v>
      </c>
      <c r="C323" s="43">
        <v>88</v>
      </c>
      <c r="D323" s="45"/>
    </row>
    <row r="324" spans="1:4" x14ac:dyDescent="0.25">
      <c r="A324" s="43"/>
      <c r="B324" s="44" t="s">
        <v>281</v>
      </c>
      <c r="C324" s="43">
        <v>212</v>
      </c>
    </row>
    <row r="325" spans="1:4" x14ac:dyDescent="0.25">
      <c r="A325" s="43"/>
      <c r="B325" s="44" t="s">
        <v>301</v>
      </c>
      <c r="C325" s="43">
        <v>259</v>
      </c>
    </row>
    <row r="326" spans="1:4" x14ac:dyDescent="0.25">
      <c r="A326" s="43"/>
      <c r="B326" s="44" t="s">
        <v>321</v>
      </c>
      <c r="C326" s="43">
        <v>328</v>
      </c>
    </row>
    <row r="327" spans="1:4" x14ac:dyDescent="0.25">
      <c r="A327" s="43"/>
      <c r="B327" s="44" t="s">
        <v>282</v>
      </c>
      <c r="C327" s="43">
        <v>213</v>
      </c>
    </row>
    <row r="328" spans="1:4" x14ac:dyDescent="0.2">
      <c r="C328" s="49"/>
    </row>
    <row r="329" spans="1:4" x14ac:dyDescent="0.2">
      <c r="C329" s="49"/>
    </row>
    <row r="330" spans="1:4" ht="15.75" x14ac:dyDescent="0.2">
      <c r="A330" s="38" t="s">
        <v>464</v>
      </c>
      <c r="C330" s="49"/>
    </row>
    <row r="331" spans="1:4" x14ac:dyDescent="0.2">
      <c r="C331" s="40"/>
    </row>
    <row r="332" spans="1:4" x14ac:dyDescent="0.25">
      <c r="A332" s="43"/>
      <c r="B332" s="44" t="s">
        <v>406</v>
      </c>
      <c r="C332" s="43">
        <v>611</v>
      </c>
    </row>
    <row r="333" spans="1:4" x14ac:dyDescent="0.25">
      <c r="A333" s="43"/>
      <c r="B333" s="44" t="s">
        <v>428</v>
      </c>
      <c r="C333" s="43">
        <v>660</v>
      </c>
    </row>
    <row r="334" spans="1:4" x14ac:dyDescent="0.25">
      <c r="A334" s="43"/>
      <c r="B334" s="44" t="s">
        <v>424</v>
      </c>
      <c r="C334" s="43">
        <v>630</v>
      </c>
    </row>
    <row r="335" spans="1:4" x14ac:dyDescent="0.25">
      <c r="A335" s="43"/>
      <c r="B335" s="44" t="s">
        <v>430</v>
      </c>
      <c r="C335" s="43">
        <v>662</v>
      </c>
    </row>
    <row r="336" spans="1:4" x14ac:dyDescent="0.25">
      <c r="A336" s="43"/>
      <c r="B336" s="44" t="s">
        <v>435</v>
      </c>
      <c r="C336" s="43">
        <v>668</v>
      </c>
    </row>
    <row r="337" spans="1:3" x14ac:dyDescent="0.25">
      <c r="A337" s="43"/>
      <c r="B337" s="44" t="s">
        <v>437</v>
      </c>
      <c r="C337" s="43">
        <v>670</v>
      </c>
    </row>
    <row r="338" spans="1:3" x14ac:dyDescent="0.25">
      <c r="A338" s="43"/>
      <c r="B338" s="44" t="s">
        <v>438</v>
      </c>
      <c r="C338" s="43">
        <v>671</v>
      </c>
    </row>
    <row r="339" spans="1:3" x14ac:dyDescent="0.25">
      <c r="A339" s="43"/>
      <c r="B339" s="44" t="s">
        <v>353</v>
      </c>
      <c r="C339" s="43">
        <v>402</v>
      </c>
    </row>
    <row r="340" spans="1:3" x14ac:dyDescent="0.25">
      <c r="A340" s="43"/>
      <c r="B340" s="44" t="s">
        <v>352</v>
      </c>
      <c r="C340" s="43">
        <v>401</v>
      </c>
    </row>
    <row r="341" spans="1:3" x14ac:dyDescent="0.25">
      <c r="A341" s="43"/>
      <c r="B341" s="44" t="s">
        <v>362</v>
      </c>
      <c r="C341" s="43">
        <v>470</v>
      </c>
    </row>
    <row r="342" spans="1:3" x14ac:dyDescent="0.25">
      <c r="A342" s="43"/>
      <c r="B342" s="44" t="s">
        <v>360</v>
      </c>
      <c r="C342" s="43">
        <v>463</v>
      </c>
    </row>
    <row r="343" spans="1:3" x14ac:dyDescent="0.25">
      <c r="A343" s="43"/>
      <c r="B343" s="44" t="s">
        <v>391</v>
      </c>
      <c r="C343" s="43">
        <v>580</v>
      </c>
    </row>
    <row r="344" spans="1:3" x14ac:dyDescent="0.25">
      <c r="A344" s="43"/>
      <c r="B344" s="44" t="s">
        <v>415</v>
      </c>
      <c r="C344" s="43">
        <v>620</v>
      </c>
    </row>
    <row r="345" spans="1:3" x14ac:dyDescent="0.25">
      <c r="A345" s="43"/>
      <c r="B345" s="44" t="s">
        <v>340</v>
      </c>
      <c r="C345" s="43">
        <v>370</v>
      </c>
    </row>
    <row r="346" spans="1:3" x14ac:dyDescent="0.25">
      <c r="A346" s="43"/>
      <c r="B346" s="44" t="s">
        <v>188</v>
      </c>
      <c r="C346" s="43">
        <v>101</v>
      </c>
    </row>
    <row r="347" spans="1:3" x14ac:dyDescent="0.25">
      <c r="A347" s="43"/>
      <c r="B347" s="44" t="s">
        <v>436</v>
      </c>
      <c r="C347" s="43">
        <v>669</v>
      </c>
    </row>
    <row r="348" spans="1:3" x14ac:dyDescent="0.25">
      <c r="A348" s="43"/>
      <c r="B348" s="44" t="s">
        <v>160</v>
      </c>
      <c r="C348" s="43">
        <v>60</v>
      </c>
    </row>
    <row r="349" spans="1:3" x14ac:dyDescent="0.25">
      <c r="A349" s="43"/>
      <c r="B349" s="44" t="s">
        <v>181</v>
      </c>
      <c r="C349" s="43">
        <v>91</v>
      </c>
    </row>
    <row r="350" spans="1:3" x14ac:dyDescent="0.25">
      <c r="A350" s="43"/>
      <c r="B350" s="44" t="s">
        <v>237</v>
      </c>
      <c r="C350" s="43">
        <v>160</v>
      </c>
    </row>
    <row r="351" spans="1:3" x14ac:dyDescent="0.25">
      <c r="A351" s="43"/>
      <c r="B351" s="44" t="s">
        <v>268</v>
      </c>
      <c r="C351" s="43">
        <v>195</v>
      </c>
    </row>
    <row r="352" spans="1:3" x14ac:dyDescent="0.25">
      <c r="A352" s="43"/>
      <c r="B352" s="44" t="s">
        <v>238</v>
      </c>
      <c r="C352" s="43">
        <v>161</v>
      </c>
    </row>
    <row r="353" spans="1:3" x14ac:dyDescent="0.25">
      <c r="A353" s="43"/>
      <c r="B353" s="44" t="s">
        <v>125</v>
      </c>
      <c r="C353" s="43">
        <v>3</v>
      </c>
    </row>
    <row r="354" spans="1:3" x14ac:dyDescent="0.25">
      <c r="A354" s="43"/>
      <c r="B354" s="44" t="s">
        <v>189</v>
      </c>
      <c r="C354" s="43">
        <v>102</v>
      </c>
    </row>
    <row r="355" spans="1:3" x14ac:dyDescent="0.25">
      <c r="A355" s="43"/>
      <c r="B355" s="44" t="s">
        <v>126</v>
      </c>
      <c r="C355" s="43">
        <v>4</v>
      </c>
    </row>
    <row r="356" spans="1:3" x14ac:dyDescent="0.25">
      <c r="A356" s="43"/>
      <c r="B356" s="44" t="s">
        <v>138</v>
      </c>
      <c r="C356" s="43">
        <v>25</v>
      </c>
    </row>
    <row r="357" spans="1:3" x14ac:dyDescent="0.25">
      <c r="A357" s="43"/>
      <c r="B357" s="44" t="s">
        <v>216</v>
      </c>
      <c r="C357" s="43">
        <v>132</v>
      </c>
    </row>
    <row r="358" spans="1:3" x14ac:dyDescent="0.25">
      <c r="A358" s="43"/>
      <c r="B358" s="44" t="s">
        <v>345</v>
      </c>
      <c r="C358" s="43">
        <v>375</v>
      </c>
    </row>
    <row r="359" spans="1:3" x14ac:dyDescent="0.25">
      <c r="A359" s="43"/>
      <c r="B359" s="44" t="s">
        <v>344</v>
      </c>
      <c r="C359" s="43">
        <v>374</v>
      </c>
    </row>
    <row r="360" spans="1:3" x14ac:dyDescent="0.25">
      <c r="A360" s="43"/>
      <c r="B360" s="44" t="s">
        <v>309</v>
      </c>
      <c r="C360" s="43">
        <v>312</v>
      </c>
    </row>
    <row r="361" spans="1:3" x14ac:dyDescent="0.25">
      <c r="A361" s="43"/>
      <c r="B361" s="44" t="s">
        <v>239</v>
      </c>
      <c r="C361" s="43">
        <v>162</v>
      </c>
    </row>
    <row r="362" spans="1:3" x14ac:dyDescent="0.25">
      <c r="A362" s="43"/>
      <c r="B362" s="44" t="s">
        <v>331</v>
      </c>
      <c r="C362" s="43">
        <v>350</v>
      </c>
    </row>
    <row r="363" spans="1:3" x14ac:dyDescent="0.25">
      <c r="A363" s="43"/>
      <c r="B363" s="44" t="s">
        <v>162</v>
      </c>
      <c r="C363" s="43">
        <v>66</v>
      </c>
    </row>
    <row r="364" spans="1:3" x14ac:dyDescent="0.25">
      <c r="A364" s="43"/>
      <c r="B364" s="44" t="s">
        <v>163</v>
      </c>
      <c r="C364" s="43">
        <v>67</v>
      </c>
    </row>
    <row r="365" spans="1:3" x14ac:dyDescent="0.25">
      <c r="A365" s="43"/>
      <c r="B365" s="44" t="s">
        <v>240</v>
      </c>
      <c r="C365" s="43">
        <v>163</v>
      </c>
    </row>
    <row r="366" spans="1:3" x14ac:dyDescent="0.25">
      <c r="A366" s="43"/>
      <c r="B366" s="44" t="s">
        <v>127</v>
      </c>
      <c r="C366" s="43">
        <v>6</v>
      </c>
    </row>
    <row r="367" spans="1:3" x14ac:dyDescent="0.25">
      <c r="A367" s="43"/>
      <c r="B367" s="44" t="s">
        <v>361</v>
      </c>
      <c r="C367" s="43">
        <v>468</v>
      </c>
    </row>
    <row r="368" spans="1:3" x14ac:dyDescent="0.25">
      <c r="A368" s="43"/>
      <c r="B368" s="44" t="s">
        <v>241</v>
      </c>
      <c r="C368" s="43">
        <v>164</v>
      </c>
    </row>
    <row r="369" spans="1:3" x14ac:dyDescent="0.25">
      <c r="A369" s="43"/>
      <c r="B369" s="44" t="s">
        <v>242</v>
      </c>
      <c r="C369" s="43">
        <v>165</v>
      </c>
    </row>
    <row r="370" spans="1:3" x14ac:dyDescent="0.25">
      <c r="A370" s="43"/>
      <c r="B370" s="44" t="s">
        <v>243</v>
      </c>
      <c r="C370" s="43">
        <v>166</v>
      </c>
    </row>
    <row r="371" spans="1:3" x14ac:dyDescent="0.25">
      <c r="A371" s="43"/>
      <c r="B371" s="44" t="s">
        <v>128</v>
      </c>
      <c r="C371" s="43">
        <v>7</v>
      </c>
    </row>
    <row r="372" spans="1:3" x14ac:dyDescent="0.25">
      <c r="A372" s="43"/>
      <c r="B372" s="44" t="s">
        <v>244</v>
      </c>
      <c r="C372" s="43">
        <v>167</v>
      </c>
    </row>
    <row r="373" spans="1:3" x14ac:dyDescent="0.25">
      <c r="A373" s="43"/>
      <c r="B373" s="44" t="s">
        <v>306</v>
      </c>
      <c r="C373" s="43">
        <v>282</v>
      </c>
    </row>
    <row r="374" spans="1:3" x14ac:dyDescent="0.25">
      <c r="A374" s="43"/>
      <c r="B374" s="44" t="s">
        <v>413</v>
      </c>
      <c r="C374" s="43">
        <v>618</v>
      </c>
    </row>
    <row r="375" spans="1:3" x14ac:dyDescent="0.25">
      <c r="A375" s="43"/>
      <c r="B375" s="44" t="s">
        <v>412</v>
      </c>
      <c r="C375" s="43">
        <v>617</v>
      </c>
    </row>
    <row r="376" spans="1:3" x14ac:dyDescent="0.25">
      <c r="A376" s="43"/>
      <c r="B376" s="44" t="s">
        <v>389</v>
      </c>
      <c r="C376" s="43">
        <v>578</v>
      </c>
    </row>
    <row r="377" spans="1:3" x14ac:dyDescent="0.25">
      <c r="A377" s="43"/>
      <c r="B377" s="44" t="s">
        <v>405</v>
      </c>
      <c r="C377" s="43">
        <v>610</v>
      </c>
    </row>
    <row r="378" spans="1:3" x14ac:dyDescent="0.25">
      <c r="A378" s="43"/>
      <c r="B378" s="44" t="s">
        <v>419</v>
      </c>
      <c r="C378" s="43">
        <v>624</v>
      </c>
    </row>
    <row r="379" spans="1:3" x14ac:dyDescent="0.25">
      <c r="A379" s="43"/>
      <c r="B379" s="44" t="s">
        <v>420</v>
      </c>
      <c r="C379" s="43">
        <v>625</v>
      </c>
    </row>
    <row r="380" spans="1:3" x14ac:dyDescent="0.25">
      <c r="A380" s="43"/>
      <c r="B380" s="44" t="s">
        <v>416</v>
      </c>
      <c r="C380" s="43">
        <v>621</v>
      </c>
    </row>
    <row r="381" spans="1:3" x14ac:dyDescent="0.25">
      <c r="A381" s="43"/>
      <c r="B381" s="44" t="s">
        <v>427</v>
      </c>
      <c r="C381" s="43">
        <v>659</v>
      </c>
    </row>
    <row r="382" spans="1:3" x14ac:dyDescent="0.25">
      <c r="A382" s="43"/>
      <c r="B382" s="44" t="s">
        <v>407</v>
      </c>
      <c r="C382" s="43">
        <v>612</v>
      </c>
    </row>
    <row r="383" spans="1:3" x14ac:dyDescent="0.25">
      <c r="A383" s="43"/>
      <c r="B383" s="44" t="s">
        <v>408</v>
      </c>
      <c r="C383" s="43">
        <v>613</v>
      </c>
    </row>
    <row r="384" spans="1:3" x14ac:dyDescent="0.25">
      <c r="A384" s="43"/>
      <c r="B384" s="44" t="s">
        <v>431</v>
      </c>
      <c r="C384" s="43">
        <v>663</v>
      </c>
    </row>
    <row r="385" spans="1:3" x14ac:dyDescent="0.25">
      <c r="A385" s="43"/>
      <c r="B385" s="44" t="s">
        <v>433</v>
      </c>
      <c r="C385" s="43">
        <v>665</v>
      </c>
    </row>
    <row r="386" spans="1:3" x14ac:dyDescent="0.25">
      <c r="A386" s="43"/>
      <c r="B386" s="44" t="s">
        <v>432</v>
      </c>
      <c r="C386" s="43">
        <v>664</v>
      </c>
    </row>
    <row r="387" spans="1:3" x14ac:dyDescent="0.25">
      <c r="A387" s="43"/>
      <c r="B387" s="44" t="s">
        <v>124</v>
      </c>
      <c r="C387" s="43">
        <v>2</v>
      </c>
    </row>
    <row r="388" spans="1:3" x14ac:dyDescent="0.25">
      <c r="A388" s="43"/>
      <c r="B388" s="44" t="s">
        <v>129</v>
      </c>
      <c r="C388" s="43">
        <v>8</v>
      </c>
    </row>
    <row r="389" spans="1:3" x14ac:dyDescent="0.25">
      <c r="A389" s="43"/>
      <c r="B389" s="44" t="s">
        <v>130</v>
      </c>
      <c r="C389" s="43">
        <v>10</v>
      </c>
    </row>
    <row r="390" spans="1:3" x14ac:dyDescent="0.25">
      <c r="A390" s="43"/>
      <c r="B390" s="44" t="s">
        <v>245</v>
      </c>
      <c r="C390" s="43">
        <v>168</v>
      </c>
    </row>
    <row r="391" spans="1:3" x14ac:dyDescent="0.25">
      <c r="A391" s="43"/>
      <c r="B391" s="44" t="s">
        <v>190</v>
      </c>
      <c r="C391" s="43">
        <v>103</v>
      </c>
    </row>
    <row r="392" spans="1:3" x14ac:dyDescent="0.25">
      <c r="A392" s="43"/>
      <c r="B392" s="44" t="s">
        <v>246</v>
      </c>
      <c r="C392" s="43">
        <v>169</v>
      </c>
    </row>
    <row r="393" spans="1:3" x14ac:dyDescent="0.25">
      <c r="A393" s="43"/>
      <c r="B393" s="44" t="s">
        <v>443</v>
      </c>
      <c r="C393" s="43">
        <v>719</v>
      </c>
    </row>
    <row r="394" spans="1:3" x14ac:dyDescent="0.25">
      <c r="A394" s="43"/>
      <c r="B394" s="44" t="s">
        <v>441</v>
      </c>
      <c r="C394" s="43">
        <v>706</v>
      </c>
    </row>
    <row r="395" spans="1:3" x14ac:dyDescent="0.25">
      <c r="A395" s="43"/>
      <c r="B395" s="44" t="s">
        <v>444</v>
      </c>
      <c r="C395" s="43">
        <v>720</v>
      </c>
    </row>
    <row r="396" spans="1:3" x14ac:dyDescent="0.25">
      <c r="A396" s="43"/>
      <c r="B396" s="44" t="s">
        <v>445</v>
      </c>
      <c r="C396" s="43">
        <v>721</v>
      </c>
    </row>
    <row r="397" spans="1:3" x14ac:dyDescent="0.25">
      <c r="A397" s="43"/>
      <c r="B397" s="44" t="s">
        <v>446</v>
      </c>
      <c r="C397" s="43">
        <v>722</v>
      </c>
    </row>
    <row r="398" spans="1:3" x14ac:dyDescent="0.25">
      <c r="A398" s="43"/>
      <c r="B398" s="44" t="s">
        <v>247</v>
      </c>
      <c r="C398" s="43">
        <v>170</v>
      </c>
    </row>
    <row r="399" spans="1:3" x14ac:dyDescent="0.25">
      <c r="A399" s="43"/>
      <c r="B399" s="44" t="s">
        <v>248</v>
      </c>
      <c r="C399" s="43">
        <v>171</v>
      </c>
    </row>
    <row r="400" spans="1:3" x14ac:dyDescent="0.25">
      <c r="A400" s="43"/>
      <c r="B400" s="44" t="s">
        <v>182</v>
      </c>
      <c r="C400" s="43">
        <v>92</v>
      </c>
    </row>
    <row r="401" spans="1:3" x14ac:dyDescent="0.25">
      <c r="A401" s="43"/>
      <c r="B401" s="44" t="s">
        <v>288</v>
      </c>
      <c r="C401" s="43">
        <v>233</v>
      </c>
    </row>
    <row r="402" spans="1:3" x14ac:dyDescent="0.25">
      <c r="A402" s="43"/>
      <c r="B402" s="44" t="s">
        <v>236</v>
      </c>
      <c r="C402" s="43">
        <v>158</v>
      </c>
    </row>
    <row r="403" spans="1:3" x14ac:dyDescent="0.25">
      <c r="A403" s="43"/>
      <c r="B403" s="44" t="s">
        <v>136</v>
      </c>
      <c r="C403" s="43">
        <v>23</v>
      </c>
    </row>
    <row r="404" spans="1:3" x14ac:dyDescent="0.25">
      <c r="A404" s="43"/>
      <c r="B404" s="44" t="s">
        <v>394</v>
      </c>
      <c r="C404" s="43">
        <v>589</v>
      </c>
    </row>
    <row r="405" spans="1:3" x14ac:dyDescent="0.25">
      <c r="A405" s="43"/>
      <c r="B405" s="44" t="s">
        <v>337</v>
      </c>
      <c r="C405" s="43">
        <v>366</v>
      </c>
    </row>
    <row r="406" spans="1:3" x14ac:dyDescent="0.25">
      <c r="A406" s="43"/>
      <c r="B406" s="44" t="s">
        <v>395</v>
      </c>
      <c r="C406" s="43">
        <v>590</v>
      </c>
    </row>
    <row r="407" spans="1:3" x14ac:dyDescent="0.25">
      <c r="A407" s="43"/>
      <c r="B407" s="44" t="s">
        <v>328</v>
      </c>
      <c r="C407" s="43">
        <v>343</v>
      </c>
    </row>
    <row r="408" spans="1:3" x14ac:dyDescent="0.25">
      <c r="A408" s="43"/>
      <c r="B408" s="44" t="s">
        <v>329</v>
      </c>
      <c r="C408" s="43">
        <v>344</v>
      </c>
    </row>
    <row r="409" spans="1:3" x14ac:dyDescent="0.25">
      <c r="A409" s="43"/>
      <c r="B409" s="44" t="s">
        <v>294</v>
      </c>
      <c r="C409" s="43">
        <v>240</v>
      </c>
    </row>
    <row r="410" spans="1:3" x14ac:dyDescent="0.25">
      <c r="A410" s="43"/>
      <c r="B410" s="44" t="s">
        <v>249</v>
      </c>
      <c r="C410" s="43">
        <v>173</v>
      </c>
    </row>
    <row r="411" spans="1:3" x14ac:dyDescent="0.25">
      <c r="A411" s="43"/>
      <c r="B411" s="44" t="s">
        <v>191</v>
      </c>
      <c r="C411" s="43">
        <v>104</v>
      </c>
    </row>
    <row r="412" spans="1:3" x14ac:dyDescent="0.25">
      <c r="A412" s="43"/>
      <c r="B412" s="44" t="s">
        <v>192</v>
      </c>
      <c r="C412" s="43">
        <v>105</v>
      </c>
    </row>
    <row r="413" spans="1:3" x14ac:dyDescent="0.25">
      <c r="A413" s="43"/>
      <c r="B413" s="44" t="s">
        <v>390</v>
      </c>
      <c r="C413" s="43">
        <v>579</v>
      </c>
    </row>
    <row r="414" spans="1:3" x14ac:dyDescent="0.25">
      <c r="A414" s="43"/>
      <c r="B414" s="44" t="s">
        <v>250</v>
      </c>
      <c r="C414" s="43">
        <v>174</v>
      </c>
    </row>
    <row r="415" spans="1:3" x14ac:dyDescent="0.25">
      <c r="A415" s="43"/>
      <c r="B415" s="44" t="s">
        <v>193</v>
      </c>
      <c r="C415" s="43">
        <v>106</v>
      </c>
    </row>
    <row r="416" spans="1:3" x14ac:dyDescent="0.25">
      <c r="A416" s="43"/>
      <c r="B416" s="44" t="s">
        <v>194</v>
      </c>
      <c r="C416" s="43">
        <v>107</v>
      </c>
    </row>
    <row r="417" spans="1:3" x14ac:dyDescent="0.25">
      <c r="A417" s="43"/>
      <c r="B417" s="44" t="s">
        <v>131</v>
      </c>
      <c r="C417" s="43">
        <v>11</v>
      </c>
    </row>
    <row r="418" spans="1:3" x14ac:dyDescent="0.25">
      <c r="A418" s="43"/>
      <c r="B418" s="44" t="s">
        <v>359</v>
      </c>
      <c r="C418" s="43">
        <v>426</v>
      </c>
    </row>
    <row r="419" spans="1:3" x14ac:dyDescent="0.25">
      <c r="A419" s="43"/>
      <c r="B419" s="44" t="s">
        <v>363</v>
      </c>
      <c r="C419" s="43">
        <v>473</v>
      </c>
    </row>
    <row r="420" spans="1:3" x14ac:dyDescent="0.25">
      <c r="A420" s="43"/>
      <c r="B420" s="44" t="s">
        <v>164</v>
      </c>
      <c r="C420" s="43">
        <v>68</v>
      </c>
    </row>
    <row r="421" spans="1:3" x14ac:dyDescent="0.25">
      <c r="A421" s="43"/>
      <c r="B421" s="44" t="s">
        <v>251</v>
      </c>
      <c r="C421" s="43">
        <v>175</v>
      </c>
    </row>
    <row r="422" spans="1:3" x14ac:dyDescent="0.25">
      <c r="A422" s="43"/>
      <c r="B422" s="44" t="s">
        <v>289</v>
      </c>
      <c r="C422" s="43">
        <v>234</v>
      </c>
    </row>
    <row r="423" spans="1:3" x14ac:dyDescent="0.25">
      <c r="A423" s="43"/>
      <c r="B423" s="44" t="s">
        <v>392</v>
      </c>
      <c r="C423" s="43">
        <v>582</v>
      </c>
    </row>
    <row r="424" spans="1:3" x14ac:dyDescent="0.25">
      <c r="A424" s="43"/>
      <c r="B424" s="44" t="s">
        <v>226</v>
      </c>
      <c r="C424" s="43">
        <v>144</v>
      </c>
    </row>
    <row r="425" spans="1:3" x14ac:dyDescent="0.25">
      <c r="A425" s="43"/>
      <c r="B425" s="44" t="s">
        <v>161</v>
      </c>
      <c r="C425" s="43">
        <v>65</v>
      </c>
    </row>
    <row r="426" spans="1:3" x14ac:dyDescent="0.25">
      <c r="A426" s="43"/>
      <c r="B426" s="44" t="s">
        <v>297</v>
      </c>
      <c r="C426" s="43">
        <v>243</v>
      </c>
    </row>
    <row r="427" spans="1:3" x14ac:dyDescent="0.25">
      <c r="A427" s="43"/>
      <c r="B427" s="44" t="s">
        <v>299</v>
      </c>
      <c r="C427" s="43">
        <v>246</v>
      </c>
    </row>
    <row r="428" spans="1:3" x14ac:dyDescent="0.25">
      <c r="A428" s="43"/>
      <c r="B428" s="44" t="s">
        <v>332</v>
      </c>
      <c r="C428" s="43">
        <v>352</v>
      </c>
    </row>
    <row r="429" spans="1:3" x14ac:dyDescent="0.25">
      <c r="A429" s="43"/>
      <c r="B429" s="44" t="s">
        <v>195</v>
      </c>
      <c r="C429" s="43">
        <v>108</v>
      </c>
    </row>
    <row r="430" spans="1:3" x14ac:dyDescent="0.25">
      <c r="A430" s="43"/>
      <c r="B430" s="44" t="s">
        <v>310</v>
      </c>
      <c r="C430" s="43">
        <v>313</v>
      </c>
    </row>
    <row r="431" spans="1:3" x14ac:dyDescent="0.25">
      <c r="A431" s="43"/>
      <c r="B431" s="44" t="s">
        <v>338</v>
      </c>
      <c r="C431" s="43">
        <v>367</v>
      </c>
    </row>
    <row r="432" spans="1:3" x14ac:dyDescent="0.25">
      <c r="A432" s="43"/>
      <c r="B432" s="44" t="s">
        <v>322</v>
      </c>
      <c r="C432" s="43">
        <v>332</v>
      </c>
    </row>
    <row r="433" spans="1:3" x14ac:dyDescent="0.25">
      <c r="A433" s="43"/>
      <c r="B433" s="44" t="s">
        <v>225</v>
      </c>
      <c r="C433" s="43">
        <v>142</v>
      </c>
    </row>
    <row r="434" spans="1:3" x14ac:dyDescent="0.25">
      <c r="A434" s="43"/>
      <c r="B434" s="44" t="s">
        <v>252</v>
      </c>
      <c r="C434" s="43">
        <v>176</v>
      </c>
    </row>
    <row r="435" spans="1:3" x14ac:dyDescent="0.25">
      <c r="A435" s="43"/>
      <c r="B435" s="44" t="s">
        <v>170</v>
      </c>
      <c r="C435" s="43">
        <v>74</v>
      </c>
    </row>
    <row r="436" spans="1:3" x14ac:dyDescent="0.25">
      <c r="A436" s="43"/>
      <c r="B436" s="44" t="s">
        <v>333</v>
      </c>
      <c r="C436" s="43">
        <v>353</v>
      </c>
    </row>
    <row r="437" spans="1:3" x14ac:dyDescent="0.25">
      <c r="A437" s="43"/>
      <c r="B437" s="44" t="s">
        <v>449</v>
      </c>
      <c r="C437" s="43">
        <v>764</v>
      </c>
    </row>
    <row r="438" spans="1:3" x14ac:dyDescent="0.25">
      <c r="A438" s="43"/>
      <c r="B438" s="44" t="s">
        <v>343</v>
      </c>
      <c r="C438" s="43">
        <v>373</v>
      </c>
    </row>
    <row r="439" spans="1:3" x14ac:dyDescent="0.25">
      <c r="A439" s="43"/>
      <c r="B439" s="44" t="s">
        <v>253</v>
      </c>
      <c r="C439" s="43">
        <v>177</v>
      </c>
    </row>
    <row r="440" spans="1:3" x14ac:dyDescent="0.25">
      <c r="A440" s="43"/>
      <c r="B440" s="44" t="s">
        <v>132</v>
      </c>
      <c r="C440" s="43">
        <v>12</v>
      </c>
    </row>
    <row r="441" spans="1:3" x14ac:dyDescent="0.25">
      <c r="A441" s="43"/>
      <c r="B441" s="44" t="s">
        <v>369</v>
      </c>
      <c r="C441" s="43">
        <v>485</v>
      </c>
    </row>
    <row r="442" spans="1:3" x14ac:dyDescent="0.25">
      <c r="A442" s="43"/>
      <c r="B442" s="44" t="s">
        <v>368</v>
      </c>
      <c r="C442" s="43">
        <v>484</v>
      </c>
    </row>
    <row r="443" spans="1:3" x14ac:dyDescent="0.25">
      <c r="A443" s="43"/>
      <c r="B443" s="44" t="s">
        <v>367</v>
      </c>
      <c r="C443" s="43">
        <v>483</v>
      </c>
    </row>
    <row r="444" spans="1:3" x14ac:dyDescent="0.25">
      <c r="A444" s="43"/>
      <c r="B444" s="44" t="s">
        <v>366</v>
      </c>
      <c r="C444" s="43">
        <v>482</v>
      </c>
    </row>
    <row r="445" spans="1:3" x14ac:dyDescent="0.25">
      <c r="A445" s="43"/>
      <c r="B445" s="44" t="s">
        <v>196</v>
      </c>
      <c r="C445" s="43">
        <v>110</v>
      </c>
    </row>
    <row r="446" spans="1:3" x14ac:dyDescent="0.25">
      <c r="A446" s="43"/>
      <c r="B446" s="44" t="s">
        <v>197</v>
      </c>
      <c r="C446" s="43">
        <v>111</v>
      </c>
    </row>
    <row r="447" spans="1:3" x14ac:dyDescent="0.25">
      <c r="A447" s="43"/>
      <c r="B447" s="44" t="s">
        <v>254</v>
      </c>
      <c r="C447" s="43">
        <v>179</v>
      </c>
    </row>
    <row r="448" spans="1:3" x14ac:dyDescent="0.25">
      <c r="A448" s="43"/>
      <c r="B448" s="44" t="s">
        <v>133</v>
      </c>
      <c r="C448" s="43">
        <v>13</v>
      </c>
    </row>
    <row r="449" spans="1:3" x14ac:dyDescent="0.25">
      <c r="A449" s="43"/>
      <c r="B449" s="44" t="s">
        <v>347</v>
      </c>
      <c r="C449" s="43">
        <v>377</v>
      </c>
    </row>
    <row r="450" spans="1:3" x14ac:dyDescent="0.25">
      <c r="A450" s="43"/>
      <c r="B450" s="44" t="s">
        <v>450</v>
      </c>
      <c r="C450" s="43">
        <v>263</v>
      </c>
    </row>
    <row r="451" spans="1:3" x14ac:dyDescent="0.25">
      <c r="A451" s="43"/>
      <c r="B451" s="44" t="s">
        <v>134</v>
      </c>
      <c r="C451" s="43">
        <v>14</v>
      </c>
    </row>
    <row r="452" spans="1:3" x14ac:dyDescent="0.25">
      <c r="A452" s="43"/>
      <c r="B452" s="44" t="s">
        <v>255</v>
      </c>
      <c r="C452" s="43">
        <v>180</v>
      </c>
    </row>
    <row r="453" spans="1:3" x14ac:dyDescent="0.25">
      <c r="A453" s="43"/>
      <c r="B453" s="44" t="s">
        <v>217</v>
      </c>
      <c r="C453" s="43">
        <v>133</v>
      </c>
    </row>
    <row r="454" spans="1:3" x14ac:dyDescent="0.25">
      <c r="A454" s="43"/>
      <c r="B454" s="44" t="s">
        <v>302</v>
      </c>
      <c r="C454" s="43">
        <v>264</v>
      </c>
    </row>
    <row r="455" spans="1:3" x14ac:dyDescent="0.25">
      <c r="A455" s="43"/>
      <c r="B455" s="44" t="s">
        <v>135</v>
      </c>
      <c r="C455" s="43">
        <v>15</v>
      </c>
    </row>
    <row r="456" spans="1:3" x14ac:dyDescent="0.25">
      <c r="A456" s="43"/>
      <c r="B456" s="44" t="s">
        <v>295</v>
      </c>
      <c r="C456" s="43">
        <v>241</v>
      </c>
    </row>
    <row r="457" spans="1:3" x14ac:dyDescent="0.25">
      <c r="A457" s="43"/>
      <c r="B457" s="44" t="s">
        <v>173</v>
      </c>
      <c r="C457" s="43">
        <v>81</v>
      </c>
    </row>
    <row r="458" spans="1:3" x14ac:dyDescent="0.25">
      <c r="A458" s="43"/>
      <c r="B458" s="44" t="s">
        <v>218</v>
      </c>
      <c r="C458" s="43">
        <v>134</v>
      </c>
    </row>
    <row r="459" spans="1:3" x14ac:dyDescent="0.25">
      <c r="A459" s="43"/>
      <c r="B459" s="44" t="s">
        <v>198</v>
      </c>
      <c r="C459" s="43">
        <v>113</v>
      </c>
    </row>
    <row r="460" spans="1:3" x14ac:dyDescent="0.25">
      <c r="A460" s="43"/>
      <c r="B460" s="44" t="s">
        <v>323</v>
      </c>
      <c r="C460" s="43">
        <v>333</v>
      </c>
    </row>
    <row r="461" spans="1:3" x14ac:dyDescent="0.25">
      <c r="A461" s="43"/>
      <c r="B461" s="44" t="s">
        <v>284</v>
      </c>
      <c r="C461" s="43">
        <v>221</v>
      </c>
    </row>
    <row r="462" spans="1:3" x14ac:dyDescent="0.25">
      <c r="A462" s="43"/>
      <c r="B462" s="44" t="s">
        <v>350</v>
      </c>
      <c r="C462" s="43">
        <v>380</v>
      </c>
    </row>
    <row r="463" spans="1:3" x14ac:dyDescent="0.25">
      <c r="A463" s="43"/>
      <c r="B463" s="44" t="s">
        <v>199</v>
      </c>
      <c r="C463" s="43">
        <v>114</v>
      </c>
    </row>
    <row r="464" spans="1:3" x14ac:dyDescent="0.25">
      <c r="A464" s="43"/>
      <c r="B464" s="44" t="s">
        <v>334</v>
      </c>
      <c r="C464" s="43">
        <v>354</v>
      </c>
    </row>
    <row r="465" spans="1:3" x14ac:dyDescent="0.25">
      <c r="A465" s="43"/>
      <c r="B465" s="44" t="s">
        <v>165</v>
      </c>
      <c r="C465" s="43">
        <v>69</v>
      </c>
    </row>
    <row r="466" spans="1:3" x14ac:dyDescent="0.25">
      <c r="A466" s="43"/>
      <c r="B466" s="44" t="s">
        <v>143</v>
      </c>
      <c r="C466" s="43">
        <v>39</v>
      </c>
    </row>
    <row r="467" spans="1:3" x14ac:dyDescent="0.25">
      <c r="A467" s="43"/>
      <c r="B467" s="44" t="s">
        <v>370</v>
      </c>
      <c r="C467" s="43">
        <v>486</v>
      </c>
    </row>
    <row r="468" spans="1:3" x14ac:dyDescent="0.25">
      <c r="A468" s="43"/>
      <c r="B468" s="44" t="s">
        <v>174</v>
      </c>
      <c r="C468" s="43">
        <v>82</v>
      </c>
    </row>
    <row r="469" spans="1:3" x14ac:dyDescent="0.25">
      <c r="A469" s="43"/>
      <c r="B469" s="44" t="s">
        <v>175</v>
      </c>
      <c r="C469" s="43">
        <v>83</v>
      </c>
    </row>
    <row r="470" spans="1:3" x14ac:dyDescent="0.25">
      <c r="A470" s="43"/>
      <c r="B470" s="44" t="s">
        <v>285</v>
      </c>
      <c r="C470" s="43">
        <v>223</v>
      </c>
    </row>
    <row r="471" spans="1:3" x14ac:dyDescent="0.25">
      <c r="A471" s="43"/>
      <c r="B471" s="44" t="s">
        <v>339</v>
      </c>
      <c r="C471" s="43">
        <v>369</v>
      </c>
    </row>
    <row r="472" spans="1:3" x14ac:dyDescent="0.25">
      <c r="A472" s="43"/>
      <c r="B472" s="44" t="s">
        <v>171</v>
      </c>
      <c r="C472" s="43">
        <v>75</v>
      </c>
    </row>
    <row r="473" spans="1:3" x14ac:dyDescent="0.25">
      <c r="A473" s="43"/>
      <c r="B473" s="44" t="s">
        <v>139</v>
      </c>
      <c r="C473" s="43">
        <v>30</v>
      </c>
    </row>
    <row r="474" spans="1:3" x14ac:dyDescent="0.25">
      <c r="A474" s="43"/>
      <c r="B474" s="44" t="s">
        <v>213</v>
      </c>
      <c r="C474" s="43">
        <v>129</v>
      </c>
    </row>
    <row r="475" spans="1:3" x14ac:dyDescent="0.25">
      <c r="A475" s="43"/>
      <c r="B475" s="44" t="s">
        <v>256</v>
      </c>
      <c r="C475" s="43">
        <v>181</v>
      </c>
    </row>
    <row r="476" spans="1:3" x14ac:dyDescent="0.25">
      <c r="A476" s="43"/>
      <c r="B476" s="44" t="s">
        <v>311</v>
      </c>
      <c r="C476" s="43">
        <v>316</v>
      </c>
    </row>
    <row r="477" spans="1:3" x14ac:dyDescent="0.25">
      <c r="A477" s="43"/>
      <c r="B477" s="44" t="s">
        <v>354</v>
      </c>
      <c r="C477" s="43">
        <v>406</v>
      </c>
    </row>
    <row r="478" spans="1:3" x14ac:dyDescent="0.25">
      <c r="A478" s="43"/>
      <c r="B478" s="44" t="s">
        <v>283</v>
      </c>
      <c r="C478" s="43">
        <v>214</v>
      </c>
    </row>
    <row r="479" spans="1:3" x14ac:dyDescent="0.25">
      <c r="A479" s="43"/>
      <c r="B479" s="44" t="s">
        <v>312</v>
      </c>
      <c r="C479" s="43">
        <v>317</v>
      </c>
    </row>
    <row r="480" spans="1:3" x14ac:dyDescent="0.25">
      <c r="A480" s="43"/>
      <c r="B480" s="44" t="s">
        <v>140</v>
      </c>
      <c r="C480" s="43">
        <v>36</v>
      </c>
    </row>
    <row r="481" spans="1:3" x14ac:dyDescent="0.25">
      <c r="A481" s="43"/>
      <c r="B481" s="44" t="s">
        <v>176</v>
      </c>
      <c r="C481" s="43">
        <v>84</v>
      </c>
    </row>
    <row r="482" spans="1:3" x14ac:dyDescent="0.25">
      <c r="A482" s="43"/>
      <c r="B482" s="44" t="s">
        <v>257</v>
      </c>
      <c r="C482" s="43">
        <v>182</v>
      </c>
    </row>
    <row r="483" spans="1:3" x14ac:dyDescent="0.25">
      <c r="A483" s="43"/>
      <c r="B483" s="44" t="s">
        <v>144</v>
      </c>
      <c r="C483" s="43">
        <v>40</v>
      </c>
    </row>
    <row r="484" spans="1:3" x14ac:dyDescent="0.25">
      <c r="A484" s="43"/>
      <c r="B484" s="44" t="s">
        <v>349</v>
      </c>
      <c r="C484" s="43">
        <v>379</v>
      </c>
    </row>
    <row r="485" spans="1:3" x14ac:dyDescent="0.25">
      <c r="A485" s="43"/>
      <c r="B485" s="44" t="s">
        <v>258</v>
      </c>
      <c r="C485" s="43">
        <v>183</v>
      </c>
    </row>
    <row r="486" spans="1:3" x14ac:dyDescent="0.25">
      <c r="A486" s="43"/>
      <c r="B486" s="44" t="s">
        <v>348</v>
      </c>
      <c r="C486" s="43">
        <v>378</v>
      </c>
    </row>
    <row r="487" spans="1:3" x14ac:dyDescent="0.25">
      <c r="A487" s="43"/>
      <c r="B487" s="44" t="s">
        <v>177</v>
      </c>
      <c r="C487" s="43">
        <v>85</v>
      </c>
    </row>
    <row r="488" spans="1:3" x14ac:dyDescent="0.25">
      <c r="A488" s="43"/>
      <c r="B488" s="44" t="s">
        <v>145</v>
      </c>
      <c r="C488" s="43">
        <v>41</v>
      </c>
    </row>
    <row r="489" spans="1:3" x14ac:dyDescent="0.25">
      <c r="A489" s="43"/>
      <c r="B489" s="44" t="s">
        <v>259</v>
      </c>
      <c r="C489" s="43">
        <v>184</v>
      </c>
    </row>
    <row r="490" spans="1:3" x14ac:dyDescent="0.25">
      <c r="A490" s="43"/>
      <c r="B490" s="44" t="s">
        <v>290</v>
      </c>
      <c r="C490" s="43">
        <v>235</v>
      </c>
    </row>
    <row r="491" spans="1:3" x14ac:dyDescent="0.25">
      <c r="A491" s="43"/>
      <c r="B491" s="44" t="s">
        <v>355</v>
      </c>
      <c r="C491" s="43">
        <v>412</v>
      </c>
    </row>
    <row r="492" spans="1:3" x14ac:dyDescent="0.25">
      <c r="A492" s="43"/>
      <c r="B492" s="44" t="s">
        <v>388</v>
      </c>
      <c r="C492" s="43">
        <v>577</v>
      </c>
    </row>
    <row r="493" spans="1:3" x14ac:dyDescent="0.25">
      <c r="A493" s="43"/>
      <c r="B493" s="44" t="s">
        <v>335</v>
      </c>
      <c r="C493" s="43">
        <v>355</v>
      </c>
    </row>
    <row r="494" spans="1:3" x14ac:dyDescent="0.25">
      <c r="A494" s="43"/>
      <c r="B494" s="44" t="s">
        <v>166</v>
      </c>
      <c r="C494" s="43">
        <v>70</v>
      </c>
    </row>
    <row r="495" spans="1:3" x14ac:dyDescent="0.25">
      <c r="A495" s="43"/>
      <c r="B495" s="44" t="s">
        <v>146</v>
      </c>
      <c r="C495" s="43">
        <v>42</v>
      </c>
    </row>
    <row r="496" spans="1:3" x14ac:dyDescent="0.25">
      <c r="A496" s="43"/>
      <c r="B496" s="44" t="s">
        <v>381</v>
      </c>
      <c r="C496" s="43">
        <v>564</v>
      </c>
    </row>
    <row r="497" spans="1:3" x14ac:dyDescent="0.25">
      <c r="A497" s="43"/>
      <c r="B497" s="44" t="s">
        <v>375</v>
      </c>
      <c r="C497" s="43">
        <v>492</v>
      </c>
    </row>
    <row r="498" spans="1:3" x14ac:dyDescent="0.25">
      <c r="A498" s="43"/>
      <c r="B498" s="44" t="s">
        <v>373</v>
      </c>
      <c r="C498" s="43">
        <v>489</v>
      </c>
    </row>
    <row r="499" spans="1:3" x14ac:dyDescent="0.25">
      <c r="A499" s="43"/>
      <c r="B499" s="44" t="s">
        <v>364</v>
      </c>
      <c r="C499" s="43">
        <v>480</v>
      </c>
    </row>
    <row r="500" spans="1:3" x14ac:dyDescent="0.25">
      <c r="A500" s="43"/>
      <c r="B500" s="44" t="s">
        <v>418</v>
      </c>
      <c r="C500" s="43">
        <v>623</v>
      </c>
    </row>
    <row r="501" spans="1:3" x14ac:dyDescent="0.25">
      <c r="A501" s="43"/>
      <c r="B501" s="44" t="s">
        <v>425</v>
      </c>
      <c r="C501" s="43">
        <v>631</v>
      </c>
    </row>
    <row r="502" spans="1:3" x14ac:dyDescent="0.25">
      <c r="A502" s="43"/>
      <c r="B502" s="44" t="s">
        <v>401</v>
      </c>
      <c r="C502" s="43">
        <v>597</v>
      </c>
    </row>
    <row r="503" spans="1:3" x14ac:dyDescent="0.25">
      <c r="A503" s="43"/>
      <c r="B503" s="44" t="s">
        <v>400</v>
      </c>
      <c r="C503" s="43">
        <v>595</v>
      </c>
    </row>
    <row r="504" spans="1:3" x14ac:dyDescent="0.25">
      <c r="A504" s="43"/>
      <c r="B504" s="44" t="s">
        <v>404</v>
      </c>
      <c r="C504" s="43">
        <v>609</v>
      </c>
    </row>
    <row r="505" spans="1:3" x14ac:dyDescent="0.25">
      <c r="A505" s="43"/>
      <c r="B505" s="44" t="s">
        <v>399</v>
      </c>
      <c r="C505" s="43">
        <v>594</v>
      </c>
    </row>
    <row r="506" spans="1:3" x14ac:dyDescent="0.25">
      <c r="A506" s="43"/>
      <c r="B506" s="44" t="s">
        <v>372</v>
      </c>
      <c r="C506" s="43">
        <v>488</v>
      </c>
    </row>
    <row r="507" spans="1:3" x14ac:dyDescent="0.25">
      <c r="A507" s="43"/>
      <c r="B507" s="44" t="s">
        <v>365</v>
      </c>
      <c r="C507" s="43">
        <v>481</v>
      </c>
    </row>
    <row r="508" spans="1:3" x14ac:dyDescent="0.25">
      <c r="A508" s="43"/>
      <c r="B508" s="44" t="s">
        <v>422</v>
      </c>
      <c r="C508" s="43">
        <v>628</v>
      </c>
    </row>
    <row r="509" spans="1:3" x14ac:dyDescent="0.25">
      <c r="A509" s="43"/>
      <c r="B509" s="44" t="s">
        <v>313</v>
      </c>
      <c r="C509" s="43">
        <v>318</v>
      </c>
    </row>
    <row r="510" spans="1:3" x14ac:dyDescent="0.25">
      <c r="A510" s="43"/>
      <c r="B510" s="44" t="s">
        <v>214</v>
      </c>
      <c r="C510" s="43">
        <v>130</v>
      </c>
    </row>
    <row r="511" spans="1:3" x14ac:dyDescent="0.25">
      <c r="A511" s="43"/>
      <c r="B511" s="44" t="s">
        <v>200</v>
      </c>
      <c r="C511" s="43">
        <v>115</v>
      </c>
    </row>
    <row r="512" spans="1:3" x14ac:dyDescent="0.25">
      <c r="A512" s="43"/>
      <c r="B512" s="44" t="s">
        <v>260</v>
      </c>
      <c r="C512" s="43">
        <v>185</v>
      </c>
    </row>
    <row r="513" spans="1:3" x14ac:dyDescent="0.25">
      <c r="A513" s="43"/>
      <c r="B513" s="44" t="s">
        <v>314</v>
      </c>
      <c r="C513" s="43">
        <v>319</v>
      </c>
    </row>
    <row r="514" spans="1:3" x14ac:dyDescent="0.25">
      <c r="A514" s="43"/>
      <c r="B514" s="44" t="s">
        <v>397</v>
      </c>
      <c r="C514" s="43">
        <v>592</v>
      </c>
    </row>
    <row r="515" spans="1:3" x14ac:dyDescent="0.25">
      <c r="A515" s="43"/>
      <c r="B515" s="44" t="s">
        <v>147</v>
      </c>
      <c r="C515" s="43">
        <v>43</v>
      </c>
    </row>
    <row r="516" spans="1:3" x14ac:dyDescent="0.25">
      <c r="A516" s="43"/>
      <c r="B516" s="44" t="s">
        <v>296</v>
      </c>
      <c r="C516" s="43">
        <v>242</v>
      </c>
    </row>
    <row r="517" spans="1:3" x14ac:dyDescent="0.25">
      <c r="A517" s="43"/>
      <c r="B517" s="44" t="s">
        <v>201</v>
      </c>
      <c r="C517" s="43">
        <v>116</v>
      </c>
    </row>
    <row r="518" spans="1:3" x14ac:dyDescent="0.25">
      <c r="A518" s="43"/>
      <c r="B518" s="44" t="s">
        <v>137</v>
      </c>
      <c r="C518" s="43">
        <v>24</v>
      </c>
    </row>
    <row r="519" spans="1:3" x14ac:dyDescent="0.25">
      <c r="A519" s="43"/>
      <c r="B519" s="44" t="s">
        <v>202</v>
      </c>
      <c r="C519" s="43">
        <v>117</v>
      </c>
    </row>
    <row r="520" spans="1:3" x14ac:dyDescent="0.25">
      <c r="A520" s="43"/>
      <c r="B520" s="44" t="s">
        <v>215</v>
      </c>
      <c r="C520" s="43">
        <v>131</v>
      </c>
    </row>
    <row r="521" spans="1:3" x14ac:dyDescent="0.25">
      <c r="A521" s="43"/>
      <c r="B521" s="44" t="s">
        <v>261</v>
      </c>
      <c r="C521" s="43">
        <v>186</v>
      </c>
    </row>
    <row r="522" spans="1:3" x14ac:dyDescent="0.25">
      <c r="A522" s="43"/>
      <c r="B522" s="44" t="s">
        <v>148</v>
      </c>
      <c r="C522" s="43">
        <v>44</v>
      </c>
    </row>
    <row r="523" spans="1:3" x14ac:dyDescent="0.25">
      <c r="A523" s="43"/>
      <c r="B523" s="44" t="s">
        <v>183</v>
      </c>
      <c r="C523" s="43">
        <v>93</v>
      </c>
    </row>
    <row r="524" spans="1:3" x14ac:dyDescent="0.25">
      <c r="A524" s="43"/>
      <c r="B524" s="44" t="s">
        <v>410</v>
      </c>
      <c r="C524" s="43">
        <v>615</v>
      </c>
    </row>
    <row r="525" spans="1:3" x14ac:dyDescent="0.25">
      <c r="A525" s="43"/>
      <c r="B525" s="44" t="s">
        <v>307</v>
      </c>
      <c r="C525" s="43">
        <v>283</v>
      </c>
    </row>
    <row r="526" spans="1:3" x14ac:dyDescent="0.25">
      <c r="A526" s="43"/>
      <c r="B526" s="44" t="s">
        <v>374</v>
      </c>
      <c r="C526" s="43">
        <v>491</v>
      </c>
    </row>
    <row r="527" spans="1:3" x14ac:dyDescent="0.25">
      <c r="A527" s="43"/>
      <c r="B527" s="44" t="s">
        <v>371</v>
      </c>
      <c r="C527" s="43">
        <v>487</v>
      </c>
    </row>
    <row r="528" spans="1:3" x14ac:dyDescent="0.25">
      <c r="A528" s="43"/>
      <c r="B528" s="44" t="s">
        <v>224</v>
      </c>
      <c r="C528" s="43">
        <v>140</v>
      </c>
    </row>
    <row r="529" spans="1:3" x14ac:dyDescent="0.25">
      <c r="A529" s="43"/>
      <c r="B529" s="44" t="s">
        <v>149</v>
      </c>
      <c r="C529" s="43">
        <v>45</v>
      </c>
    </row>
    <row r="530" spans="1:3" x14ac:dyDescent="0.25">
      <c r="A530" s="43"/>
      <c r="B530" s="44" t="s">
        <v>142</v>
      </c>
      <c r="C530" s="43">
        <v>38</v>
      </c>
    </row>
    <row r="531" spans="1:3" x14ac:dyDescent="0.25">
      <c r="A531" s="43"/>
      <c r="B531" s="44" t="s">
        <v>286</v>
      </c>
      <c r="C531" s="43">
        <v>227</v>
      </c>
    </row>
    <row r="532" spans="1:3" x14ac:dyDescent="0.25">
      <c r="A532" s="43"/>
      <c r="B532" s="44" t="s">
        <v>262</v>
      </c>
      <c r="C532" s="43">
        <v>187</v>
      </c>
    </row>
    <row r="533" spans="1:3" x14ac:dyDescent="0.25">
      <c r="A533" s="43"/>
      <c r="B533" s="44" t="s">
        <v>379</v>
      </c>
      <c r="C533" s="43">
        <v>551</v>
      </c>
    </row>
    <row r="534" spans="1:3" x14ac:dyDescent="0.25">
      <c r="A534" s="43"/>
      <c r="B534" s="44" t="s">
        <v>380</v>
      </c>
      <c r="C534" s="43">
        <v>552</v>
      </c>
    </row>
    <row r="535" spans="1:3" x14ac:dyDescent="0.25">
      <c r="A535" s="43"/>
      <c r="B535" s="44" t="s">
        <v>409</v>
      </c>
      <c r="C535" s="43">
        <v>614</v>
      </c>
    </row>
    <row r="536" spans="1:3" x14ac:dyDescent="0.25">
      <c r="A536" s="43"/>
      <c r="B536" s="44" t="s">
        <v>178</v>
      </c>
      <c r="C536" s="43">
        <v>86</v>
      </c>
    </row>
    <row r="537" spans="1:3" x14ac:dyDescent="0.25">
      <c r="A537" s="43"/>
      <c r="B537" s="44" t="s">
        <v>393</v>
      </c>
      <c r="C537" s="43">
        <v>583</v>
      </c>
    </row>
    <row r="538" spans="1:3" x14ac:dyDescent="0.25">
      <c r="A538" s="43"/>
      <c r="B538" s="44" t="s">
        <v>203</v>
      </c>
      <c r="C538" s="43">
        <v>118</v>
      </c>
    </row>
    <row r="539" spans="1:3" x14ac:dyDescent="0.25">
      <c r="A539" s="43"/>
      <c r="B539" s="44" t="s">
        <v>341</v>
      </c>
      <c r="C539" s="43">
        <v>371</v>
      </c>
    </row>
    <row r="540" spans="1:3" x14ac:dyDescent="0.25">
      <c r="A540" s="43"/>
      <c r="B540" s="44" t="s">
        <v>421</v>
      </c>
      <c r="C540" s="43">
        <v>627</v>
      </c>
    </row>
    <row r="541" spans="1:3" x14ac:dyDescent="0.25">
      <c r="A541" s="43"/>
      <c r="B541" s="44" t="s">
        <v>426</v>
      </c>
      <c r="C541" s="43">
        <v>632</v>
      </c>
    </row>
    <row r="542" spans="1:3" x14ac:dyDescent="0.25">
      <c r="A542" s="43"/>
      <c r="B542" s="44" t="s">
        <v>384</v>
      </c>
      <c r="C542" s="43">
        <v>572</v>
      </c>
    </row>
    <row r="543" spans="1:3" x14ac:dyDescent="0.25">
      <c r="A543" s="43"/>
      <c r="B543" s="44" t="s">
        <v>385</v>
      </c>
      <c r="C543" s="43">
        <v>573</v>
      </c>
    </row>
    <row r="544" spans="1:3" x14ac:dyDescent="0.25">
      <c r="A544" s="43"/>
      <c r="B544" s="44" t="s">
        <v>387</v>
      </c>
      <c r="C544" s="43">
        <v>576</v>
      </c>
    </row>
    <row r="545" spans="1:3" x14ac:dyDescent="0.25">
      <c r="A545" s="43"/>
      <c r="B545" s="44" t="s">
        <v>382</v>
      </c>
      <c r="C545" s="43">
        <v>570</v>
      </c>
    </row>
    <row r="546" spans="1:3" x14ac:dyDescent="0.25">
      <c r="A546" s="43"/>
      <c r="B546" s="44" t="s">
        <v>204</v>
      </c>
      <c r="C546" s="43">
        <v>119</v>
      </c>
    </row>
    <row r="547" spans="1:3" x14ac:dyDescent="0.25">
      <c r="A547" s="43"/>
      <c r="B547" s="44" t="s">
        <v>263</v>
      </c>
      <c r="C547" s="43">
        <v>190</v>
      </c>
    </row>
    <row r="548" spans="1:3" x14ac:dyDescent="0.25">
      <c r="A548" s="43"/>
      <c r="B548" s="44" t="s">
        <v>316</v>
      </c>
      <c r="C548" s="43">
        <v>323</v>
      </c>
    </row>
    <row r="549" spans="1:3" x14ac:dyDescent="0.25">
      <c r="A549" s="43"/>
      <c r="B549" s="44" t="s">
        <v>184</v>
      </c>
      <c r="C549" s="43">
        <v>94</v>
      </c>
    </row>
    <row r="550" spans="1:3" x14ac:dyDescent="0.25">
      <c r="A550" s="43"/>
      <c r="B550" s="44" t="s">
        <v>185</v>
      </c>
      <c r="C550" s="43">
        <v>95</v>
      </c>
    </row>
    <row r="551" spans="1:3" x14ac:dyDescent="0.25">
      <c r="A551" s="43"/>
      <c r="B551" s="44" t="s">
        <v>402</v>
      </c>
      <c r="C551" s="43">
        <v>598</v>
      </c>
    </row>
    <row r="552" spans="1:3" x14ac:dyDescent="0.25">
      <c r="A552" s="43"/>
      <c r="B552" s="44" t="s">
        <v>205</v>
      </c>
      <c r="C552" s="43">
        <v>120</v>
      </c>
    </row>
    <row r="553" spans="1:3" x14ac:dyDescent="0.25">
      <c r="A553" s="43"/>
      <c r="B553" s="44" t="s">
        <v>264</v>
      </c>
      <c r="C553" s="43">
        <v>191</v>
      </c>
    </row>
    <row r="554" spans="1:3" x14ac:dyDescent="0.25">
      <c r="A554" s="43"/>
      <c r="B554" s="44" t="s">
        <v>291</v>
      </c>
      <c r="C554" s="43">
        <v>236</v>
      </c>
    </row>
    <row r="555" spans="1:3" x14ac:dyDescent="0.25">
      <c r="A555" s="43"/>
      <c r="B555" s="44" t="s">
        <v>325</v>
      </c>
      <c r="C555" s="43">
        <v>338</v>
      </c>
    </row>
    <row r="556" spans="1:3" x14ac:dyDescent="0.25">
      <c r="A556" s="43"/>
      <c r="B556" s="44" t="s">
        <v>320</v>
      </c>
      <c r="C556" s="43">
        <v>327</v>
      </c>
    </row>
    <row r="557" spans="1:3" x14ac:dyDescent="0.25">
      <c r="A557" s="43"/>
      <c r="B557" s="44" t="s">
        <v>403</v>
      </c>
      <c r="C557" s="43">
        <v>600</v>
      </c>
    </row>
    <row r="558" spans="1:3" x14ac:dyDescent="0.25">
      <c r="A558" s="43"/>
      <c r="B558" s="44" t="s">
        <v>186</v>
      </c>
      <c r="C558" s="43">
        <v>96</v>
      </c>
    </row>
    <row r="559" spans="1:3" x14ac:dyDescent="0.25">
      <c r="A559" s="43"/>
      <c r="B559" s="44" t="s">
        <v>346</v>
      </c>
      <c r="C559" s="43">
        <v>376</v>
      </c>
    </row>
    <row r="560" spans="1:3" x14ac:dyDescent="0.25">
      <c r="A560" s="43"/>
      <c r="B560" s="44" t="s">
        <v>293</v>
      </c>
      <c r="C560" s="43">
        <v>239</v>
      </c>
    </row>
    <row r="561" spans="1:3" x14ac:dyDescent="0.25">
      <c r="A561" s="43"/>
      <c r="B561" s="44" t="s">
        <v>227</v>
      </c>
      <c r="C561" s="43">
        <v>147</v>
      </c>
    </row>
    <row r="562" spans="1:3" x14ac:dyDescent="0.25">
      <c r="A562" s="43"/>
      <c r="B562" s="44" t="s">
        <v>315</v>
      </c>
      <c r="C562" s="43">
        <v>322</v>
      </c>
    </row>
    <row r="563" spans="1:3" x14ac:dyDescent="0.25">
      <c r="A563" s="43"/>
      <c r="B563" s="44" t="s">
        <v>150</v>
      </c>
      <c r="C563" s="43">
        <v>46</v>
      </c>
    </row>
    <row r="564" spans="1:3" x14ac:dyDescent="0.25">
      <c r="A564" s="43"/>
      <c r="B564" s="44" t="s">
        <v>383</v>
      </c>
      <c r="C564" s="43">
        <v>571</v>
      </c>
    </row>
    <row r="565" spans="1:3" x14ac:dyDescent="0.25">
      <c r="A565" s="43"/>
      <c r="B565" s="44" t="s">
        <v>229</v>
      </c>
      <c r="C565" s="43">
        <v>151</v>
      </c>
    </row>
    <row r="566" spans="1:3" x14ac:dyDescent="0.25">
      <c r="A566" s="43"/>
      <c r="B566" s="44" t="s">
        <v>228</v>
      </c>
      <c r="C566" s="43">
        <v>150</v>
      </c>
    </row>
    <row r="567" spans="1:3" x14ac:dyDescent="0.25">
      <c r="A567" s="43"/>
      <c r="B567" s="44" t="s">
        <v>232</v>
      </c>
      <c r="C567" s="43">
        <v>154</v>
      </c>
    </row>
    <row r="568" spans="1:3" x14ac:dyDescent="0.25">
      <c r="A568" s="43"/>
      <c r="B568" s="44" t="s">
        <v>233</v>
      </c>
      <c r="C568" s="43">
        <v>155</v>
      </c>
    </row>
    <row r="569" spans="1:3" x14ac:dyDescent="0.25">
      <c r="A569" s="43"/>
      <c r="B569" s="44" t="s">
        <v>230</v>
      </c>
      <c r="C569" s="43">
        <v>152</v>
      </c>
    </row>
    <row r="570" spans="1:3" x14ac:dyDescent="0.25">
      <c r="A570" s="43"/>
      <c r="B570" s="44" t="s">
        <v>234</v>
      </c>
      <c r="C570" s="43">
        <v>156</v>
      </c>
    </row>
    <row r="571" spans="1:3" x14ac:dyDescent="0.25">
      <c r="A571" s="43"/>
      <c r="B571" s="44" t="s">
        <v>235</v>
      </c>
      <c r="C571" s="43">
        <v>157</v>
      </c>
    </row>
    <row r="572" spans="1:3" x14ac:dyDescent="0.25">
      <c r="A572" s="43"/>
      <c r="B572" s="44" t="s">
        <v>231</v>
      </c>
      <c r="C572" s="43">
        <v>153</v>
      </c>
    </row>
    <row r="573" spans="1:3" x14ac:dyDescent="0.25">
      <c r="A573" s="43"/>
      <c r="B573" s="44" t="s">
        <v>429</v>
      </c>
      <c r="C573" s="43">
        <v>661</v>
      </c>
    </row>
    <row r="574" spans="1:3" x14ac:dyDescent="0.25">
      <c r="A574" s="43"/>
      <c r="B574" s="44" t="s">
        <v>187</v>
      </c>
      <c r="C574" s="43">
        <v>97</v>
      </c>
    </row>
    <row r="575" spans="1:3" x14ac:dyDescent="0.25">
      <c r="A575" s="43"/>
      <c r="B575" s="44" t="s">
        <v>265</v>
      </c>
      <c r="C575" s="43">
        <v>192</v>
      </c>
    </row>
    <row r="576" spans="1:3" x14ac:dyDescent="0.25">
      <c r="A576" s="43"/>
      <c r="B576" s="44" t="s">
        <v>317</v>
      </c>
      <c r="C576" s="43">
        <v>324</v>
      </c>
    </row>
    <row r="577" spans="1:3" x14ac:dyDescent="0.25">
      <c r="A577" s="43"/>
      <c r="B577" s="44" t="s">
        <v>151</v>
      </c>
      <c r="C577" s="43">
        <v>47</v>
      </c>
    </row>
    <row r="578" spans="1:3" x14ac:dyDescent="0.25">
      <c r="A578" s="43"/>
      <c r="B578" s="44" t="s">
        <v>336</v>
      </c>
      <c r="C578" s="43">
        <v>356</v>
      </c>
    </row>
    <row r="579" spans="1:3" x14ac:dyDescent="0.25">
      <c r="A579" s="43"/>
      <c r="B579" s="44" t="s">
        <v>266</v>
      </c>
      <c r="C579" s="43">
        <v>193</v>
      </c>
    </row>
    <row r="580" spans="1:3" x14ac:dyDescent="0.25">
      <c r="A580" s="43"/>
      <c r="B580" s="44" t="s">
        <v>386</v>
      </c>
      <c r="C580" s="43">
        <v>574</v>
      </c>
    </row>
    <row r="581" spans="1:3" x14ac:dyDescent="0.25">
      <c r="A581" s="43"/>
      <c r="B581" s="44" t="s">
        <v>308</v>
      </c>
      <c r="C581" s="43">
        <v>310</v>
      </c>
    </row>
    <row r="582" spans="1:3" x14ac:dyDescent="0.25">
      <c r="A582" s="43"/>
      <c r="B582" s="44" t="s">
        <v>167</v>
      </c>
      <c r="C582" s="43">
        <v>71</v>
      </c>
    </row>
    <row r="583" spans="1:3" x14ac:dyDescent="0.25">
      <c r="A583" s="43"/>
      <c r="B583" s="44" t="s">
        <v>298</v>
      </c>
      <c r="C583" s="43">
        <v>244</v>
      </c>
    </row>
    <row r="584" spans="1:3" x14ac:dyDescent="0.25">
      <c r="A584" s="43"/>
      <c r="B584" s="44" t="s">
        <v>342</v>
      </c>
      <c r="C584" s="43">
        <v>372</v>
      </c>
    </row>
    <row r="585" spans="1:3" x14ac:dyDescent="0.25">
      <c r="A585" s="43"/>
      <c r="B585" s="44" t="s">
        <v>267</v>
      </c>
      <c r="C585" s="43">
        <v>194</v>
      </c>
    </row>
    <row r="586" spans="1:3" x14ac:dyDescent="0.25">
      <c r="A586" s="43"/>
      <c r="B586" s="44" t="s">
        <v>152</v>
      </c>
      <c r="C586" s="43">
        <v>48</v>
      </c>
    </row>
    <row r="587" spans="1:3" x14ac:dyDescent="0.25">
      <c r="A587" s="43"/>
      <c r="B587" s="44" t="s">
        <v>206</v>
      </c>
      <c r="C587" s="43">
        <v>121</v>
      </c>
    </row>
    <row r="588" spans="1:3" x14ac:dyDescent="0.25">
      <c r="A588" s="43"/>
      <c r="B588" s="44" t="s">
        <v>269</v>
      </c>
      <c r="C588" s="43">
        <v>197</v>
      </c>
    </row>
    <row r="589" spans="1:3" x14ac:dyDescent="0.25">
      <c r="A589" s="43"/>
      <c r="B589" s="44" t="s">
        <v>153</v>
      </c>
      <c r="C589" s="43">
        <v>49</v>
      </c>
    </row>
    <row r="590" spans="1:3" x14ac:dyDescent="0.25">
      <c r="A590" s="43"/>
      <c r="B590" s="44" t="s">
        <v>154</v>
      </c>
      <c r="C590" s="43">
        <v>50</v>
      </c>
    </row>
    <row r="591" spans="1:3" x14ac:dyDescent="0.25">
      <c r="A591" s="43"/>
      <c r="B591" s="44" t="s">
        <v>207</v>
      </c>
      <c r="C591" s="43">
        <v>122</v>
      </c>
    </row>
    <row r="592" spans="1:3" x14ac:dyDescent="0.25">
      <c r="A592" s="43"/>
      <c r="B592" s="44" t="s">
        <v>208</v>
      </c>
      <c r="C592" s="43">
        <v>123</v>
      </c>
    </row>
    <row r="593" spans="1:3" x14ac:dyDescent="0.25">
      <c r="A593" s="43"/>
      <c r="B593" s="44" t="s">
        <v>398</v>
      </c>
      <c r="C593" s="43">
        <v>593</v>
      </c>
    </row>
    <row r="594" spans="1:3" x14ac:dyDescent="0.25">
      <c r="A594" s="43"/>
      <c r="B594" s="44" t="s">
        <v>414</v>
      </c>
      <c r="C594" s="43">
        <v>619</v>
      </c>
    </row>
    <row r="595" spans="1:3" x14ac:dyDescent="0.25">
      <c r="A595" s="43"/>
      <c r="B595" s="44" t="s">
        <v>377</v>
      </c>
      <c r="C595" s="43">
        <v>494</v>
      </c>
    </row>
    <row r="596" spans="1:3" x14ac:dyDescent="0.25">
      <c r="A596" s="43"/>
      <c r="B596" s="44" t="s">
        <v>411</v>
      </c>
      <c r="C596" s="43">
        <v>616</v>
      </c>
    </row>
    <row r="597" spans="1:3" x14ac:dyDescent="0.25">
      <c r="A597" s="43"/>
      <c r="B597" s="44" t="s">
        <v>376</v>
      </c>
      <c r="C597" s="43">
        <v>493</v>
      </c>
    </row>
    <row r="598" spans="1:3" x14ac:dyDescent="0.25">
      <c r="A598" s="43"/>
      <c r="B598" s="44" t="s">
        <v>168</v>
      </c>
      <c r="C598" s="43">
        <v>72</v>
      </c>
    </row>
    <row r="599" spans="1:3" x14ac:dyDescent="0.25">
      <c r="A599" s="43"/>
      <c r="B599" s="44" t="s">
        <v>172</v>
      </c>
      <c r="C599" s="43">
        <v>76</v>
      </c>
    </row>
    <row r="600" spans="1:3" x14ac:dyDescent="0.25">
      <c r="A600" s="43"/>
      <c r="B600" s="44" t="s">
        <v>219</v>
      </c>
      <c r="C600" s="43">
        <v>135</v>
      </c>
    </row>
    <row r="601" spans="1:3" x14ac:dyDescent="0.25">
      <c r="A601" s="43"/>
      <c r="B601" s="44" t="s">
        <v>442</v>
      </c>
      <c r="C601" s="43">
        <v>712</v>
      </c>
    </row>
    <row r="602" spans="1:3" x14ac:dyDescent="0.25">
      <c r="A602" s="43"/>
      <c r="B602" s="44" t="s">
        <v>270</v>
      </c>
      <c r="C602" s="43">
        <v>198</v>
      </c>
    </row>
    <row r="603" spans="1:3" x14ac:dyDescent="0.25">
      <c r="A603" s="43"/>
      <c r="B603" s="44" t="s">
        <v>448</v>
      </c>
      <c r="C603" s="43">
        <v>734</v>
      </c>
    </row>
    <row r="604" spans="1:3" x14ac:dyDescent="0.25">
      <c r="A604" s="43"/>
      <c r="B604" s="44" t="s">
        <v>447</v>
      </c>
      <c r="C604" s="43">
        <v>723</v>
      </c>
    </row>
    <row r="605" spans="1:3" x14ac:dyDescent="0.25">
      <c r="A605" s="43"/>
      <c r="B605" s="44" t="s">
        <v>417</v>
      </c>
      <c r="C605" s="43">
        <v>622</v>
      </c>
    </row>
    <row r="606" spans="1:3" x14ac:dyDescent="0.25">
      <c r="A606" s="43"/>
      <c r="B606" s="44" t="s">
        <v>423</v>
      </c>
      <c r="C606" s="43">
        <v>629</v>
      </c>
    </row>
    <row r="607" spans="1:3" x14ac:dyDescent="0.25">
      <c r="A607" s="43"/>
      <c r="B607" s="44" t="s">
        <v>220</v>
      </c>
      <c r="C607" s="43">
        <v>136</v>
      </c>
    </row>
    <row r="608" spans="1:3" x14ac:dyDescent="0.25">
      <c r="A608" s="43"/>
      <c r="B608" s="44" t="s">
        <v>319</v>
      </c>
      <c r="C608" s="43">
        <v>326</v>
      </c>
    </row>
    <row r="609" spans="1:3" x14ac:dyDescent="0.25">
      <c r="A609" s="43"/>
      <c r="B609" s="44" t="s">
        <v>221</v>
      </c>
      <c r="C609" s="43">
        <v>137</v>
      </c>
    </row>
    <row r="610" spans="1:3" x14ac:dyDescent="0.25">
      <c r="A610" s="43"/>
      <c r="B610" s="44" t="s">
        <v>156</v>
      </c>
      <c r="C610" s="43">
        <v>53</v>
      </c>
    </row>
    <row r="611" spans="1:3" x14ac:dyDescent="0.25">
      <c r="A611" s="43"/>
      <c r="B611" s="44" t="s">
        <v>141</v>
      </c>
      <c r="C611" s="43">
        <v>37</v>
      </c>
    </row>
    <row r="612" spans="1:3" x14ac:dyDescent="0.25">
      <c r="A612" s="43"/>
      <c r="B612" s="44" t="s">
        <v>271</v>
      </c>
      <c r="C612" s="43">
        <v>201</v>
      </c>
    </row>
    <row r="613" spans="1:3" x14ac:dyDescent="0.25">
      <c r="A613" s="43"/>
      <c r="B613" s="44" t="s">
        <v>272</v>
      </c>
      <c r="C613" s="43">
        <v>202</v>
      </c>
    </row>
    <row r="614" spans="1:3" x14ac:dyDescent="0.25">
      <c r="A614" s="43"/>
      <c r="B614" s="44" t="s">
        <v>351</v>
      </c>
      <c r="C614" s="43">
        <v>381</v>
      </c>
    </row>
    <row r="615" spans="1:3" x14ac:dyDescent="0.25">
      <c r="A615" s="43"/>
      <c r="B615" s="44" t="s">
        <v>287</v>
      </c>
      <c r="C615" s="43">
        <v>230</v>
      </c>
    </row>
    <row r="616" spans="1:3" x14ac:dyDescent="0.25">
      <c r="A616" s="43"/>
      <c r="B616" s="44" t="s">
        <v>303</v>
      </c>
      <c r="C616" s="43">
        <v>267</v>
      </c>
    </row>
    <row r="617" spans="1:3" x14ac:dyDescent="0.25">
      <c r="A617" s="43"/>
      <c r="B617" s="44" t="s">
        <v>169</v>
      </c>
      <c r="C617" s="43">
        <v>73</v>
      </c>
    </row>
    <row r="618" spans="1:3" x14ac:dyDescent="0.25">
      <c r="A618" s="43"/>
      <c r="B618" s="44" t="s">
        <v>304</v>
      </c>
      <c r="C618" s="43">
        <v>268</v>
      </c>
    </row>
    <row r="619" spans="1:3" x14ac:dyDescent="0.25">
      <c r="A619" s="43"/>
      <c r="B619" s="44" t="s">
        <v>209</v>
      </c>
      <c r="C619" s="43">
        <v>125</v>
      </c>
    </row>
    <row r="620" spans="1:3" x14ac:dyDescent="0.25">
      <c r="A620" s="43"/>
      <c r="B620" s="44" t="s">
        <v>157</v>
      </c>
      <c r="C620" s="43">
        <v>54</v>
      </c>
    </row>
    <row r="621" spans="1:3" x14ac:dyDescent="0.25">
      <c r="A621" s="43"/>
      <c r="B621" s="44" t="s">
        <v>273</v>
      </c>
      <c r="C621" s="43">
        <v>203</v>
      </c>
    </row>
    <row r="622" spans="1:3" x14ac:dyDescent="0.25">
      <c r="A622" s="43"/>
      <c r="B622" s="44" t="s">
        <v>274</v>
      </c>
      <c r="C622" s="43">
        <v>204</v>
      </c>
    </row>
    <row r="623" spans="1:3" x14ac:dyDescent="0.25">
      <c r="A623" s="43"/>
      <c r="B623" s="44" t="s">
        <v>275</v>
      </c>
      <c r="C623" s="43">
        <v>205</v>
      </c>
    </row>
    <row r="624" spans="1:3" x14ac:dyDescent="0.25">
      <c r="A624" s="43"/>
      <c r="B624" s="44" t="s">
        <v>326</v>
      </c>
      <c r="C624" s="43">
        <v>341</v>
      </c>
    </row>
    <row r="625" spans="1:3" x14ac:dyDescent="0.25">
      <c r="A625" s="43"/>
      <c r="B625" s="44" t="s">
        <v>276</v>
      </c>
      <c r="C625" s="43">
        <v>206</v>
      </c>
    </row>
    <row r="626" spans="1:3" x14ac:dyDescent="0.25">
      <c r="A626" s="43"/>
      <c r="B626" s="44" t="s">
        <v>318</v>
      </c>
      <c r="C626" s="43">
        <v>325</v>
      </c>
    </row>
    <row r="627" spans="1:3" x14ac:dyDescent="0.25">
      <c r="A627" s="43"/>
      <c r="B627" s="44" t="s">
        <v>210</v>
      </c>
      <c r="C627" s="43">
        <v>126</v>
      </c>
    </row>
    <row r="628" spans="1:3" x14ac:dyDescent="0.25">
      <c r="A628" s="43"/>
      <c r="B628" s="44" t="s">
        <v>211</v>
      </c>
      <c r="C628" s="43">
        <v>127</v>
      </c>
    </row>
    <row r="629" spans="1:3" x14ac:dyDescent="0.25">
      <c r="A629" s="43"/>
      <c r="B629" s="44" t="s">
        <v>305</v>
      </c>
      <c r="C629" s="43">
        <v>269</v>
      </c>
    </row>
    <row r="630" spans="1:3" x14ac:dyDescent="0.25">
      <c r="A630" s="43"/>
      <c r="B630" s="44" t="s">
        <v>277</v>
      </c>
      <c r="C630" s="43">
        <v>207</v>
      </c>
    </row>
    <row r="631" spans="1:3" x14ac:dyDescent="0.25">
      <c r="A631" s="43"/>
      <c r="B631" s="44" t="s">
        <v>292</v>
      </c>
      <c r="C631" s="43">
        <v>237</v>
      </c>
    </row>
    <row r="632" spans="1:3" x14ac:dyDescent="0.25">
      <c r="A632" s="43"/>
      <c r="B632" s="44" t="s">
        <v>378</v>
      </c>
      <c r="C632" s="43">
        <v>498</v>
      </c>
    </row>
    <row r="633" spans="1:3" x14ac:dyDescent="0.25">
      <c r="A633" s="43"/>
      <c r="B633" s="44" t="s">
        <v>222</v>
      </c>
      <c r="C633" s="43">
        <v>138</v>
      </c>
    </row>
    <row r="634" spans="1:3" x14ac:dyDescent="0.25">
      <c r="A634" s="43"/>
      <c r="B634" s="44" t="s">
        <v>223</v>
      </c>
      <c r="C634" s="43">
        <v>139</v>
      </c>
    </row>
    <row r="635" spans="1:3" x14ac:dyDescent="0.25">
      <c r="A635" s="43"/>
      <c r="B635" s="44" t="s">
        <v>158</v>
      </c>
      <c r="C635" s="43">
        <v>55</v>
      </c>
    </row>
    <row r="636" spans="1:3" x14ac:dyDescent="0.25">
      <c r="A636" s="43"/>
      <c r="B636" s="44" t="s">
        <v>327</v>
      </c>
      <c r="C636" s="43">
        <v>342</v>
      </c>
    </row>
    <row r="637" spans="1:3" x14ac:dyDescent="0.25">
      <c r="A637" s="43"/>
      <c r="B637" s="44" t="s">
        <v>324</v>
      </c>
      <c r="C637" s="43">
        <v>334</v>
      </c>
    </row>
    <row r="638" spans="1:3" x14ac:dyDescent="0.25">
      <c r="A638" s="43"/>
      <c r="B638" s="44" t="s">
        <v>396</v>
      </c>
      <c r="C638" s="43">
        <v>591</v>
      </c>
    </row>
    <row r="639" spans="1:3" x14ac:dyDescent="0.25">
      <c r="A639" s="43"/>
      <c r="B639" s="44" t="s">
        <v>278</v>
      </c>
      <c r="C639" s="43">
        <v>208</v>
      </c>
    </row>
    <row r="640" spans="1:3" x14ac:dyDescent="0.25">
      <c r="A640" s="43"/>
      <c r="B640" s="44" t="s">
        <v>279</v>
      </c>
      <c r="C640" s="43">
        <v>209</v>
      </c>
    </row>
    <row r="641" spans="1:3" x14ac:dyDescent="0.25">
      <c r="A641" s="43"/>
      <c r="B641" s="44" t="s">
        <v>155</v>
      </c>
      <c r="C641" s="43">
        <v>51</v>
      </c>
    </row>
    <row r="642" spans="1:3" x14ac:dyDescent="0.25">
      <c r="A642" s="43"/>
      <c r="B642" s="44" t="s">
        <v>212</v>
      </c>
      <c r="C642" s="43">
        <v>128</v>
      </c>
    </row>
    <row r="643" spans="1:3" x14ac:dyDescent="0.25">
      <c r="A643" s="43"/>
      <c r="B643" s="44" t="s">
        <v>356</v>
      </c>
      <c r="C643" s="43">
        <v>418</v>
      </c>
    </row>
    <row r="644" spans="1:3" x14ac:dyDescent="0.25">
      <c r="A644" s="43"/>
      <c r="B644" s="44" t="s">
        <v>357</v>
      </c>
      <c r="C644" s="43">
        <v>419</v>
      </c>
    </row>
    <row r="645" spans="1:3" x14ac:dyDescent="0.25">
      <c r="A645" s="43"/>
      <c r="B645" s="44" t="s">
        <v>358</v>
      </c>
      <c r="C645" s="43">
        <v>425</v>
      </c>
    </row>
    <row r="646" spans="1:3" x14ac:dyDescent="0.25">
      <c r="A646" s="43"/>
      <c r="B646" s="44" t="s">
        <v>179</v>
      </c>
      <c r="C646" s="43">
        <v>87</v>
      </c>
    </row>
    <row r="647" spans="1:3" x14ac:dyDescent="0.25">
      <c r="A647" s="43"/>
      <c r="B647" s="44" t="s">
        <v>280</v>
      </c>
      <c r="C647" s="43">
        <v>211</v>
      </c>
    </row>
    <row r="648" spans="1:3" x14ac:dyDescent="0.25">
      <c r="A648" s="43"/>
      <c r="B648" s="44" t="s">
        <v>434</v>
      </c>
      <c r="C648" s="43">
        <v>667</v>
      </c>
    </row>
    <row r="649" spans="1:3" x14ac:dyDescent="0.25">
      <c r="A649" s="43"/>
      <c r="B649" s="44" t="s">
        <v>159</v>
      </c>
      <c r="C649" s="43">
        <v>56</v>
      </c>
    </row>
    <row r="650" spans="1:3" x14ac:dyDescent="0.25">
      <c r="A650" s="43"/>
      <c r="B650" s="44" t="s">
        <v>300</v>
      </c>
      <c r="C650" s="43">
        <v>247</v>
      </c>
    </row>
    <row r="651" spans="1:3" x14ac:dyDescent="0.25">
      <c r="A651" s="43"/>
      <c r="B651" s="44" t="s">
        <v>180</v>
      </c>
      <c r="C651" s="43">
        <v>88</v>
      </c>
    </row>
    <row r="652" spans="1:3" x14ac:dyDescent="0.25">
      <c r="A652" s="43"/>
      <c r="B652" s="44" t="s">
        <v>281</v>
      </c>
      <c r="C652" s="43">
        <v>212</v>
      </c>
    </row>
    <row r="653" spans="1:3" x14ac:dyDescent="0.25">
      <c r="A653" s="43"/>
      <c r="B653" s="44" t="s">
        <v>301</v>
      </c>
      <c r="C653" s="43">
        <v>259</v>
      </c>
    </row>
    <row r="654" spans="1:3" x14ac:dyDescent="0.25">
      <c r="A654" s="43"/>
      <c r="B654" s="44" t="s">
        <v>321</v>
      </c>
      <c r="C654" s="43">
        <v>328</v>
      </c>
    </row>
    <row r="655" spans="1:3" x14ac:dyDescent="0.25">
      <c r="A655" s="43"/>
      <c r="B655" s="44" t="s">
        <v>282</v>
      </c>
      <c r="C655" s="43">
        <v>213</v>
      </c>
    </row>
    <row r="656" spans="1:3" x14ac:dyDescent="0.2">
      <c r="C656" s="40"/>
    </row>
    <row r="657" spans="3:4" x14ac:dyDescent="0.2">
      <c r="C657" s="49"/>
    </row>
    <row r="658" spans="3:4" x14ac:dyDescent="0.2">
      <c r="C658" s="40"/>
      <c r="D658" s="50"/>
    </row>
    <row r="659" spans="3:4" x14ac:dyDescent="0.2">
      <c r="C659" s="40"/>
      <c r="D659" s="50"/>
    </row>
    <row r="660" spans="3:4" x14ac:dyDescent="0.2">
      <c r="C660" s="40"/>
      <c r="D660" s="50"/>
    </row>
    <row r="661" spans="3:4" x14ac:dyDescent="0.2">
      <c r="C661" s="40"/>
      <c r="D661" s="50"/>
    </row>
    <row r="662" spans="3:4" x14ac:dyDescent="0.2">
      <c r="C662" s="40"/>
      <c r="D662" s="50"/>
    </row>
    <row r="663" spans="3:4" x14ac:dyDescent="0.2">
      <c r="C663" s="40"/>
      <c r="D663" s="50"/>
    </row>
    <row r="664" spans="3:4" x14ac:dyDescent="0.2">
      <c r="C664" s="40"/>
      <c r="D664" s="50"/>
    </row>
    <row r="665" spans="3:4" x14ac:dyDescent="0.2">
      <c r="C665" s="40"/>
      <c r="D665" s="50"/>
    </row>
    <row r="666" spans="3:4" x14ac:dyDescent="0.2">
      <c r="C666" s="40"/>
      <c r="D666" s="50"/>
    </row>
    <row r="667" spans="3:4" x14ac:dyDescent="0.2">
      <c r="C667" s="40"/>
      <c r="D667" s="50"/>
    </row>
    <row r="668" spans="3:4" x14ac:dyDescent="0.2">
      <c r="C668" s="40"/>
      <c r="D668" s="50"/>
    </row>
    <row r="669" spans="3:4" x14ac:dyDescent="0.2">
      <c r="C669" s="40"/>
      <c r="D669" s="50"/>
    </row>
    <row r="670" spans="3:4" x14ac:dyDescent="0.2">
      <c r="C670" s="40"/>
      <c r="D670" s="50"/>
    </row>
    <row r="671" spans="3:4" x14ac:dyDescent="0.2">
      <c r="C671" s="40"/>
      <c r="D671" s="50"/>
    </row>
    <row r="672" spans="3:4" x14ac:dyDescent="0.2">
      <c r="C672" s="40"/>
      <c r="D672" s="50"/>
    </row>
    <row r="673" spans="3:4" x14ac:dyDescent="0.2">
      <c r="C673" s="40"/>
      <c r="D673" s="50"/>
    </row>
    <row r="674" spans="3:4" x14ac:dyDescent="0.2">
      <c r="C674" s="40"/>
      <c r="D674" s="50"/>
    </row>
    <row r="675" spans="3:4" x14ac:dyDescent="0.2">
      <c r="C675" s="40"/>
      <c r="D675" s="50"/>
    </row>
    <row r="676" spans="3:4" x14ac:dyDescent="0.2">
      <c r="C676" s="40"/>
      <c r="D676" s="50"/>
    </row>
    <row r="677" spans="3:4" x14ac:dyDescent="0.2">
      <c r="C677" s="40"/>
      <c r="D677" s="50"/>
    </row>
    <row r="678" spans="3:4" x14ac:dyDescent="0.2">
      <c r="C678" s="40"/>
      <c r="D678" s="50"/>
    </row>
    <row r="679" spans="3:4" x14ac:dyDescent="0.2">
      <c r="C679" s="40"/>
      <c r="D679" s="50"/>
    </row>
    <row r="680" spans="3:4" x14ac:dyDescent="0.2">
      <c r="C680" s="40"/>
      <c r="D680" s="50"/>
    </row>
    <row r="681" spans="3:4" x14ac:dyDescent="0.2">
      <c r="C681" s="40"/>
      <c r="D681" s="50"/>
    </row>
    <row r="682" spans="3:4" x14ac:dyDescent="0.2">
      <c r="C682" s="40"/>
      <c r="D682" s="50"/>
    </row>
    <row r="683" spans="3:4" x14ac:dyDescent="0.2">
      <c r="C683" s="40"/>
      <c r="D683" s="50"/>
    </row>
    <row r="684" spans="3:4" x14ac:dyDescent="0.2">
      <c r="C684" s="40"/>
      <c r="D684" s="50"/>
    </row>
    <row r="685" spans="3:4" x14ac:dyDescent="0.2">
      <c r="C685" s="40"/>
      <c r="D685" s="50"/>
    </row>
    <row r="686" spans="3:4" x14ac:dyDescent="0.2">
      <c r="C686" s="40"/>
      <c r="D686" s="50"/>
    </row>
    <row r="687" spans="3:4" x14ac:dyDescent="0.2">
      <c r="C687" s="40"/>
      <c r="D687" s="50"/>
    </row>
    <row r="688" spans="3:4" x14ac:dyDescent="0.2">
      <c r="C688" s="40"/>
      <c r="D688" s="50"/>
    </row>
    <row r="689" spans="3:4" x14ac:dyDescent="0.2">
      <c r="C689" s="40"/>
      <c r="D689" s="50"/>
    </row>
    <row r="690" spans="3:4" x14ac:dyDescent="0.2">
      <c r="C690" s="40"/>
      <c r="D690" s="50"/>
    </row>
    <row r="691" spans="3:4" x14ac:dyDescent="0.2">
      <c r="C691" s="40"/>
      <c r="D691" s="50"/>
    </row>
    <row r="692" spans="3:4" x14ac:dyDescent="0.2">
      <c r="C692" s="40"/>
      <c r="D692" s="50"/>
    </row>
    <row r="693" spans="3:4" x14ac:dyDescent="0.2">
      <c r="C693" s="40"/>
      <c r="D693" s="50"/>
    </row>
    <row r="694" spans="3:4" x14ac:dyDescent="0.2">
      <c r="C694" s="40"/>
      <c r="D694" s="50"/>
    </row>
    <row r="695" spans="3:4" x14ac:dyDescent="0.2">
      <c r="C695" s="40"/>
      <c r="D695" s="50"/>
    </row>
    <row r="696" spans="3:4" x14ac:dyDescent="0.2">
      <c r="C696" s="40"/>
      <c r="D696" s="50"/>
    </row>
    <row r="697" spans="3:4" x14ac:dyDescent="0.2">
      <c r="C697" s="40"/>
      <c r="D697" s="50"/>
    </row>
    <row r="698" spans="3:4" x14ac:dyDescent="0.2">
      <c r="C698" s="40"/>
      <c r="D698" s="50"/>
    </row>
    <row r="699" spans="3:4" x14ac:dyDescent="0.2">
      <c r="C699" s="40"/>
      <c r="D699" s="50"/>
    </row>
    <row r="700" spans="3:4" x14ac:dyDescent="0.2">
      <c r="C700" s="40"/>
      <c r="D700" s="50"/>
    </row>
    <row r="701" spans="3:4" x14ac:dyDescent="0.2">
      <c r="C701" s="40"/>
      <c r="D701" s="50"/>
    </row>
    <row r="702" spans="3:4" x14ac:dyDescent="0.2">
      <c r="C702" s="40"/>
      <c r="D702" s="50"/>
    </row>
    <row r="703" spans="3:4" x14ac:dyDescent="0.2">
      <c r="C703" s="40"/>
      <c r="D703" s="50"/>
    </row>
    <row r="704" spans="3:4" x14ac:dyDescent="0.2">
      <c r="C704" s="40"/>
      <c r="D704" s="50"/>
    </row>
    <row r="705" spans="3:4" x14ac:dyDescent="0.2">
      <c r="C705" s="40"/>
      <c r="D705" s="50"/>
    </row>
    <row r="706" spans="3:4" x14ac:dyDescent="0.2">
      <c r="C706" s="40"/>
      <c r="D706" s="50"/>
    </row>
    <row r="707" spans="3:4" x14ac:dyDescent="0.2">
      <c r="C707" s="40"/>
      <c r="D707" s="50"/>
    </row>
    <row r="708" spans="3:4" x14ac:dyDescent="0.2">
      <c r="C708" s="40"/>
      <c r="D708" s="50"/>
    </row>
    <row r="709" spans="3:4" x14ac:dyDescent="0.2">
      <c r="C709" s="40"/>
      <c r="D709" s="50"/>
    </row>
    <row r="710" spans="3:4" x14ac:dyDescent="0.2">
      <c r="C710" s="40"/>
      <c r="D710" s="50"/>
    </row>
    <row r="711" spans="3:4" x14ac:dyDescent="0.2">
      <c r="C711" s="40"/>
      <c r="D711" s="50"/>
    </row>
    <row r="712" spans="3:4" x14ac:dyDescent="0.2">
      <c r="C712" s="40"/>
      <c r="D712" s="50"/>
    </row>
    <row r="713" spans="3:4" x14ac:dyDescent="0.2">
      <c r="C713" s="40"/>
      <c r="D713" s="50"/>
    </row>
    <row r="714" spans="3:4" x14ac:dyDescent="0.2">
      <c r="C714" s="40"/>
      <c r="D714" s="50"/>
    </row>
    <row r="715" spans="3:4" x14ac:dyDescent="0.2">
      <c r="C715" s="40"/>
      <c r="D715" s="50"/>
    </row>
    <row r="716" spans="3:4" x14ac:dyDescent="0.2">
      <c r="C716" s="40"/>
      <c r="D716" s="50"/>
    </row>
    <row r="717" spans="3:4" x14ac:dyDescent="0.2">
      <c r="C717" s="40"/>
      <c r="D717" s="50"/>
    </row>
    <row r="718" spans="3:4" x14ac:dyDescent="0.2">
      <c r="C718" s="40"/>
      <c r="D718" s="50"/>
    </row>
    <row r="719" spans="3:4" x14ac:dyDescent="0.2">
      <c r="C719" s="40"/>
      <c r="D719" s="50"/>
    </row>
    <row r="720" spans="3:4" x14ac:dyDescent="0.2">
      <c r="C720" s="40"/>
      <c r="D720" s="50"/>
    </row>
    <row r="721" spans="3:4" x14ac:dyDescent="0.2">
      <c r="C721" s="40"/>
      <c r="D721" s="50"/>
    </row>
    <row r="722" spans="3:4" x14ac:dyDescent="0.2">
      <c r="C722" s="40"/>
      <c r="D722" s="50"/>
    </row>
    <row r="723" spans="3:4" x14ac:dyDescent="0.2">
      <c r="C723" s="40"/>
      <c r="D723" s="50"/>
    </row>
    <row r="724" spans="3:4" x14ac:dyDescent="0.2">
      <c r="C724" s="40"/>
      <c r="D724" s="50"/>
    </row>
    <row r="725" spans="3:4" x14ac:dyDescent="0.2">
      <c r="C725" s="40"/>
      <c r="D725" s="50"/>
    </row>
    <row r="726" spans="3:4" x14ac:dyDescent="0.2">
      <c r="C726" s="40"/>
      <c r="D726" s="50"/>
    </row>
    <row r="727" spans="3:4" x14ac:dyDescent="0.2">
      <c r="C727" s="40"/>
      <c r="D727" s="50"/>
    </row>
    <row r="728" spans="3:4" x14ac:dyDescent="0.2">
      <c r="C728" s="40"/>
      <c r="D728" s="50"/>
    </row>
    <row r="729" spans="3:4" x14ac:dyDescent="0.2">
      <c r="C729" s="40"/>
      <c r="D729" s="50"/>
    </row>
    <row r="730" spans="3:4" x14ac:dyDescent="0.2">
      <c r="C730" s="40"/>
      <c r="D730" s="50"/>
    </row>
    <row r="731" spans="3:4" x14ac:dyDescent="0.2">
      <c r="C731" s="40"/>
      <c r="D731" s="50"/>
    </row>
    <row r="732" spans="3:4" x14ac:dyDescent="0.2">
      <c r="C732" s="40"/>
      <c r="D732" s="50"/>
    </row>
    <row r="733" spans="3:4" x14ac:dyDescent="0.2">
      <c r="C733" s="40"/>
      <c r="D733" s="50"/>
    </row>
    <row r="734" spans="3:4" x14ac:dyDescent="0.2">
      <c r="C734" s="40"/>
      <c r="D734" s="50"/>
    </row>
    <row r="735" spans="3:4" x14ac:dyDescent="0.2">
      <c r="C735" s="40"/>
      <c r="D735" s="50"/>
    </row>
    <row r="736" spans="3:4" x14ac:dyDescent="0.2">
      <c r="C736" s="40"/>
      <c r="D736" s="50"/>
    </row>
    <row r="737" spans="3:4" x14ac:dyDescent="0.2">
      <c r="C737" s="40"/>
      <c r="D737" s="50"/>
    </row>
    <row r="738" spans="3:4" x14ac:dyDescent="0.2">
      <c r="C738" s="40"/>
      <c r="D738" s="50"/>
    </row>
    <row r="739" spans="3:4" x14ac:dyDescent="0.2">
      <c r="C739" s="40"/>
      <c r="D739" s="50"/>
    </row>
    <row r="740" spans="3:4" x14ac:dyDescent="0.2">
      <c r="C740" s="40"/>
      <c r="D740" s="50"/>
    </row>
    <row r="741" spans="3:4" x14ac:dyDescent="0.2">
      <c r="C741" s="40"/>
      <c r="D741" s="50"/>
    </row>
    <row r="742" spans="3:4" x14ac:dyDescent="0.2">
      <c r="C742" s="40"/>
      <c r="D742" s="50"/>
    </row>
    <row r="743" spans="3:4" x14ac:dyDescent="0.2">
      <c r="C743" s="40"/>
      <c r="D743" s="50"/>
    </row>
    <row r="744" spans="3:4" x14ac:dyDescent="0.2">
      <c r="C744" s="40"/>
      <c r="D744" s="50"/>
    </row>
    <row r="745" spans="3:4" x14ac:dyDescent="0.2">
      <c r="C745" s="40"/>
      <c r="D745" s="50"/>
    </row>
    <row r="746" spans="3:4" x14ac:dyDescent="0.2">
      <c r="C746" s="40"/>
      <c r="D746" s="50"/>
    </row>
    <row r="747" spans="3:4" x14ac:dyDescent="0.2">
      <c r="C747" s="40"/>
      <c r="D747" s="50"/>
    </row>
    <row r="748" spans="3:4" x14ac:dyDescent="0.2">
      <c r="C748" s="40"/>
      <c r="D748" s="50"/>
    </row>
    <row r="749" spans="3:4" x14ac:dyDescent="0.2">
      <c r="C749" s="40"/>
      <c r="D749" s="50"/>
    </row>
    <row r="750" spans="3:4" x14ac:dyDescent="0.2">
      <c r="C750" s="40"/>
      <c r="D750" s="50"/>
    </row>
    <row r="751" spans="3:4" x14ac:dyDescent="0.2">
      <c r="C751" s="40"/>
      <c r="D751" s="50"/>
    </row>
    <row r="752" spans="3:4" x14ac:dyDescent="0.2">
      <c r="C752" s="40"/>
      <c r="D752" s="50"/>
    </row>
    <row r="753" spans="3:4" x14ac:dyDescent="0.2">
      <c r="C753" s="40"/>
      <c r="D753" s="50"/>
    </row>
    <row r="754" spans="3:4" x14ac:dyDescent="0.2">
      <c r="C754" s="40"/>
      <c r="D754" s="50"/>
    </row>
    <row r="755" spans="3:4" x14ac:dyDescent="0.2">
      <c r="C755" s="40"/>
      <c r="D755" s="50"/>
    </row>
    <row r="756" spans="3:4" x14ac:dyDescent="0.2">
      <c r="C756" s="40"/>
      <c r="D756" s="50"/>
    </row>
    <row r="757" spans="3:4" x14ac:dyDescent="0.2">
      <c r="C757" s="40"/>
      <c r="D757" s="50"/>
    </row>
    <row r="758" spans="3:4" x14ac:dyDescent="0.2">
      <c r="C758" s="40"/>
      <c r="D758" s="50"/>
    </row>
    <row r="759" spans="3:4" x14ac:dyDescent="0.2">
      <c r="C759" s="40"/>
      <c r="D759" s="50"/>
    </row>
    <row r="760" spans="3:4" x14ac:dyDescent="0.2">
      <c r="C760" s="40"/>
      <c r="D760" s="50"/>
    </row>
    <row r="761" spans="3:4" x14ac:dyDescent="0.2">
      <c r="C761" s="40"/>
      <c r="D761" s="50"/>
    </row>
    <row r="762" spans="3:4" x14ac:dyDescent="0.2">
      <c r="C762" s="40"/>
      <c r="D762" s="50"/>
    </row>
    <row r="763" spans="3:4" x14ac:dyDescent="0.2">
      <c r="C763" s="40"/>
      <c r="D763" s="50"/>
    </row>
    <row r="764" spans="3:4" x14ac:dyDescent="0.2">
      <c r="C764" s="40"/>
      <c r="D764" s="50"/>
    </row>
    <row r="765" spans="3:4" x14ac:dyDescent="0.2">
      <c r="C765" s="40"/>
      <c r="D765" s="50"/>
    </row>
    <row r="766" spans="3:4" x14ac:dyDescent="0.2">
      <c r="C766" s="40"/>
      <c r="D766" s="50"/>
    </row>
    <row r="767" spans="3:4" x14ac:dyDescent="0.2">
      <c r="C767" s="40"/>
      <c r="D767" s="50"/>
    </row>
    <row r="768" spans="3:4" x14ac:dyDescent="0.2">
      <c r="C768" s="40"/>
      <c r="D768" s="50"/>
    </row>
    <row r="769" spans="3:4" x14ac:dyDescent="0.2">
      <c r="C769" s="40"/>
      <c r="D769" s="50"/>
    </row>
    <row r="770" spans="3:4" x14ac:dyDescent="0.2">
      <c r="C770" s="40"/>
      <c r="D770" s="50"/>
    </row>
    <row r="771" spans="3:4" x14ac:dyDescent="0.2">
      <c r="C771" s="40"/>
      <c r="D771" s="50"/>
    </row>
    <row r="772" spans="3:4" x14ac:dyDescent="0.2">
      <c r="C772" s="40"/>
      <c r="D772" s="50"/>
    </row>
    <row r="773" spans="3:4" x14ac:dyDescent="0.2">
      <c r="C773" s="40"/>
      <c r="D773" s="50"/>
    </row>
    <row r="774" spans="3:4" x14ac:dyDescent="0.2">
      <c r="C774" s="40"/>
      <c r="D774" s="50"/>
    </row>
    <row r="775" spans="3:4" x14ac:dyDescent="0.2">
      <c r="C775" s="40"/>
      <c r="D775" s="50"/>
    </row>
    <row r="776" spans="3:4" x14ac:dyDescent="0.2">
      <c r="C776" s="40"/>
      <c r="D776" s="50"/>
    </row>
    <row r="777" spans="3:4" x14ac:dyDescent="0.2">
      <c r="C777" s="40"/>
      <c r="D777" s="50"/>
    </row>
    <row r="778" spans="3:4" x14ac:dyDescent="0.2">
      <c r="C778" s="40"/>
      <c r="D778" s="50"/>
    </row>
    <row r="779" spans="3:4" x14ac:dyDescent="0.2">
      <c r="C779" s="40"/>
      <c r="D779" s="50"/>
    </row>
    <row r="780" spans="3:4" x14ac:dyDescent="0.2">
      <c r="C780" s="40"/>
      <c r="D780" s="50"/>
    </row>
    <row r="781" spans="3:4" x14ac:dyDescent="0.2">
      <c r="C781" s="40"/>
      <c r="D781" s="50"/>
    </row>
    <row r="782" spans="3:4" x14ac:dyDescent="0.2">
      <c r="C782" s="40"/>
      <c r="D782" s="50"/>
    </row>
    <row r="783" spans="3:4" x14ac:dyDescent="0.2">
      <c r="C783" s="40"/>
      <c r="D783" s="50"/>
    </row>
    <row r="784" spans="3:4" x14ac:dyDescent="0.2">
      <c r="C784" s="40"/>
      <c r="D784" s="50"/>
    </row>
    <row r="785" spans="3:4" x14ac:dyDescent="0.2">
      <c r="C785" s="40"/>
      <c r="D785" s="50"/>
    </row>
    <row r="786" spans="3:4" x14ac:dyDescent="0.2">
      <c r="C786" s="40"/>
      <c r="D786" s="50"/>
    </row>
    <row r="787" spans="3:4" x14ac:dyDescent="0.2">
      <c r="C787" s="40"/>
      <c r="D787" s="50"/>
    </row>
    <row r="788" spans="3:4" x14ac:dyDescent="0.2">
      <c r="C788" s="40"/>
      <c r="D788" s="50"/>
    </row>
    <row r="789" spans="3:4" x14ac:dyDescent="0.2">
      <c r="C789" s="40"/>
      <c r="D789" s="50"/>
    </row>
    <row r="790" spans="3:4" x14ac:dyDescent="0.2">
      <c r="C790" s="40"/>
      <c r="D790" s="50"/>
    </row>
    <row r="791" spans="3:4" x14ac:dyDescent="0.2">
      <c r="C791" s="40"/>
      <c r="D791" s="50"/>
    </row>
    <row r="792" spans="3:4" x14ac:dyDescent="0.2">
      <c r="C792" s="40"/>
      <c r="D792" s="50"/>
    </row>
    <row r="793" spans="3:4" x14ac:dyDescent="0.2">
      <c r="C793" s="40"/>
      <c r="D793" s="50"/>
    </row>
    <row r="794" spans="3:4" x14ac:dyDescent="0.2">
      <c r="C794" s="40"/>
      <c r="D794" s="50"/>
    </row>
    <row r="795" spans="3:4" x14ac:dyDescent="0.2">
      <c r="C795" s="40"/>
      <c r="D795" s="50"/>
    </row>
    <row r="796" spans="3:4" x14ac:dyDescent="0.2">
      <c r="C796" s="40"/>
      <c r="D796" s="50"/>
    </row>
    <row r="797" spans="3:4" x14ac:dyDescent="0.2">
      <c r="C797" s="40"/>
      <c r="D797" s="50"/>
    </row>
    <row r="798" spans="3:4" x14ac:dyDescent="0.2">
      <c r="C798" s="40"/>
      <c r="D798" s="50"/>
    </row>
    <row r="799" spans="3:4" x14ac:dyDescent="0.2">
      <c r="C799" s="40"/>
      <c r="D799" s="50"/>
    </row>
    <row r="800" spans="3:4" x14ac:dyDescent="0.2">
      <c r="C800" s="40"/>
      <c r="D800" s="50"/>
    </row>
    <row r="801" spans="3:4" x14ac:dyDescent="0.2">
      <c r="C801" s="40"/>
      <c r="D801" s="50"/>
    </row>
    <row r="802" spans="3:4" x14ac:dyDescent="0.2">
      <c r="C802" s="40"/>
      <c r="D802" s="50"/>
    </row>
    <row r="803" spans="3:4" x14ac:dyDescent="0.2">
      <c r="C803" s="40"/>
      <c r="D803" s="50"/>
    </row>
    <row r="804" spans="3:4" x14ac:dyDescent="0.2">
      <c r="C804" s="40"/>
      <c r="D804" s="50"/>
    </row>
    <row r="805" spans="3:4" x14ac:dyDescent="0.2">
      <c r="C805" s="40"/>
      <c r="D805" s="50"/>
    </row>
    <row r="806" spans="3:4" x14ac:dyDescent="0.2">
      <c r="C806" s="40"/>
      <c r="D806" s="50"/>
    </row>
    <row r="807" spans="3:4" x14ac:dyDescent="0.2">
      <c r="C807" s="40"/>
      <c r="D807" s="50"/>
    </row>
    <row r="808" spans="3:4" x14ac:dyDescent="0.2">
      <c r="C808" s="40"/>
      <c r="D808" s="50"/>
    </row>
    <row r="809" spans="3:4" x14ac:dyDescent="0.2">
      <c r="C809" s="40"/>
      <c r="D809" s="50"/>
    </row>
    <row r="810" spans="3:4" x14ac:dyDescent="0.2">
      <c r="C810" s="40"/>
      <c r="D810" s="50"/>
    </row>
    <row r="811" spans="3:4" x14ac:dyDescent="0.2">
      <c r="C811" s="40"/>
      <c r="D811" s="50"/>
    </row>
    <row r="812" spans="3:4" x14ac:dyDescent="0.2">
      <c r="C812" s="40"/>
      <c r="D812" s="50"/>
    </row>
    <row r="813" spans="3:4" x14ac:dyDescent="0.2">
      <c r="C813" s="40"/>
      <c r="D813" s="50"/>
    </row>
    <row r="814" spans="3:4" x14ac:dyDescent="0.2">
      <c r="C814" s="40"/>
      <c r="D814" s="50"/>
    </row>
    <row r="815" spans="3:4" x14ac:dyDescent="0.2">
      <c r="C815" s="40"/>
      <c r="D815" s="50"/>
    </row>
    <row r="816" spans="3:4" x14ac:dyDescent="0.2">
      <c r="C816" s="40"/>
      <c r="D816" s="50"/>
    </row>
    <row r="817" spans="3:4" x14ac:dyDescent="0.2">
      <c r="C817" s="40"/>
      <c r="D817" s="50"/>
    </row>
    <row r="818" spans="3:4" x14ac:dyDescent="0.2">
      <c r="C818" s="40"/>
      <c r="D818" s="50"/>
    </row>
    <row r="819" spans="3:4" x14ac:dyDescent="0.2">
      <c r="C819" s="40"/>
      <c r="D819" s="50"/>
    </row>
    <row r="820" spans="3:4" x14ac:dyDescent="0.2">
      <c r="C820" s="40"/>
      <c r="D820" s="50"/>
    </row>
    <row r="821" spans="3:4" x14ac:dyDescent="0.2">
      <c r="C821" s="40"/>
      <c r="D821" s="50"/>
    </row>
    <row r="822" spans="3:4" x14ac:dyDescent="0.2">
      <c r="C822" s="40"/>
      <c r="D822" s="50"/>
    </row>
    <row r="823" spans="3:4" x14ac:dyDescent="0.2">
      <c r="C823" s="40"/>
      <c r="D823" s="50"/>
    </row>
    <row r="824" spans="3:4" x14ac:dyDescent="0.2">
      <c r="C824" s="40"/>
      <c r="D824" s="50"/>
    </row>
    <row r="825" spans="3:4" x14ac:dyDescent="0.2">
      <c r="C825" s="40"/>
      <c r="D825" s="50"/>
    </row>
    <row r="826" spans="3:4" x14ac:dyDescent="0.2">
      <c r="C826" s="40"/>
      <c r="D826" s="50"/>
    </row>
    <row r="827" spans="3:4" x14ac:dyDescent="0.2">
      <c r="C827" s="40"/>
      <c r="D827" s="50"/>
    </row>
    <row r="828" spans="3:4" x14ac:dyDescent="0.2">
      <c r="C828" s="40"/>
      <c r="D828" s="50"/>
    </row>
    <row r="829" spans="3:4" x14ac:dyDescent="0.2">
      <c r="C829" s="40"/>
      <c r="D829" s="50"/>
    </row>
    <row r="830" spans="3:4" x14ac:dyDescent="0.2">
      <c r="C830" s="40"/>
      <c r="D830" s="50"/>
    </row>
    <row r="831" spans="3:4" x14ac:dyDescent="0.2">
      <c r="C831" s="40"/>
      <c r="D831" s="50"/>
    </row>
    <row r="832" spans="3:4" x14ac:dyDescent="0.2">
      <c r="C832" s="40"/>
      <c r="D832" s="50"/>
    </row>
    <row r="833" spans="3:4" x14ac:dyDescent="0.2">
      <c r="C833" s="40"/>
      <c r="D833" s="50"/>
    </row>
    <row r="834" spans="3:4" x14ac:dyDescent="0.2">
      <c r="C834" s="40"/>
      <c r="D834" s="50"/>
    </row>
    <row r="835" spans="3:4" x14ac:dyDescent="0.2">
      <c r="C835" s="40"/>
      <c r="D835" s="50"/>
    </row>
    <row r="836" spans="3:4" x14ac:dyDescent="0.2">
      <c r="C836" s="40"/>
      <c r="D836" s="50"/>
    </row>
    <row r="837" spans="3:4" x14ac:dyDescent="0.2">
      <c r="C837" s="40"/>
      <c r="D837" s="50"/>
    </row>
    <row r="838" spans="3:4" x14ac:dyDescent="0.2">
      <c r="C838" s="40"/>
      <c r="D838" s="50"/>
    </row>
    <row r="839" spans="3:4" x14ac:dyDescent="0.2">
      <c r="C839" s="40"/>
      <c r="D839" s="50"/>
    </row>
    <row r="840" spans="3:4" x14ac:dyDescent="0.2">
      <c r="C840" s="40"/>
      <c r="D840" s="50"/>
    </row>
    <row r="841" spans="3:4" x14ac:dyDescent="0.2">
      <c r="C841" s="40"/>
      <c r="D841" s="50"/>
    </row>
    <row r="842" spans="3:4" x14ac:dyDescent="0.2">
      <c r="C842" s="40"/>
      <c r="D842" s="50"/>
    </row>
    <row r="843" spans="3:4" x14ac:dyDescent="0.2">
      <c r="C843" s="40"/>
      <c r="D843" s="50"/>
    </row>
    <row r="844" spans="3:4" x14ac:dyDescent="0.2">
      <c r="C844" s="40"/>
      <c r="D844" s="50"/>
    </row>
    <row r="845" spans="3:4" x14ac:dyDescent="0.2">
      <c r="C845" s="40"/>
      <c r="D845" s="50"/>
    </row>
    <row r="846" spans="3:4" x14ac:dyDescent="0.2">
      <c r="C846" s="40"/>
      <c r="D846" s="50"/>
    </row>
    <row r="847" spans="3:4" x14ac:dyDescent="0.2">
      <c r="C847" s="40"/>
      <c r="D847" s="50"/>
    </row>
    <row r="848" spans="3:4" x14ac:dyDescent="0.2">
      <c r="C848" s="40"/>
      <c r="D848" s="50"/>
    </row>
    <row r="849" spans="3:4" x14ac:dyDescent="0.2">
      <c r="C849" s="40"/>
      <c r="D849" s="50"/>
    </row>
    <row r="850" spans="3:4" x14ac:dyDescent="0.2">
      <c r="C850" s="40"/>
      <c r="D850" s="50"/>
    </row>
    <row r="851" spans="3:4" x14ac:dyDescent="0.2">
      <c r="C851" s="40"/>
      <c r="D851" s="50"/>
    </row>
    <row r="852" spans="3:4" x14ac:dyDescent="0.2">
      <c r="C852" s="40"/>
      <c r="D852" s="50"/>
    </row>
    <row r="853" spans="3:4" x14ac:dyDescent="0.2">
      <c r="C853" s="40"/>
      <c r="D853" s="50"/>
    </row>
    <row r="854" spans="3:4" x14ac:dyDescent="0.2">
      <c r="C854" s="40"/>
      <c r="D854" s="50"/>
    </row>
    <row r="855" spans="3:4" x14ac:dyDescent="0.2">
      <c r="C855" s="40"/>
      <c r="D855" s="50"/>
    </row>
    <row r="856" spans="3:4" x14ac:dyDescent="0.2">
      <c r="C856" s="40"/>
      <c r="D856" s="50"/>
    </row>
    <row r="857" spans="3:4" x14ac:dyDescent="0.2">
      <c r="C857" s="40"/>
      <c r="D857" s="50"/>
    </row>
    <row r="858" spans="3:4" x14ac:dyDescent="0.2">
      <c r="C858" s="40"/>
      <c r="D858" s="50"/>
    </row>
    <row r="859" spans="3:4" x14ac:dyDescent="0.2">
      <c r="C859" s="40"/>
      <c r="D859" s="50"/>
    </row>
    <row r="860" spans="3:4" x14ac:dyDescent="0.2">
      <c r="C860" s="40"/>
      <c r="D860" s="50"/>
    </row>
    <row r="861" spans="3:4" x14ac:dyDescent="0.2">
      <c r="C861" s="40"/>
      <c r="D861" s="50"/>
    </row>
    <row r="862" spans="3:4" x14ac:dyDescent="0.2">
      <c r="C862" s="40"/>
      <c r="D862" s="50"/>
    </row>
    <row r="863" spans="3:4" x14ac:dyDescent="0.2">
      <c r="C863" s="40"/>
      <c r="D863" s="50"/>
    </row>
    <row r="864" spans="3:4" x14ac:dyDescent="0.2">
      <c r="C864" s="40"/>
      <c r="D864" s="50"/>
    </row>
    <row r="865" spans="3:4" x14ac:dyDescent="0.2">
      <c r="C865" s="40"/>
      <c r="D865" s="50"/>
    </row>
    <row r="866" spans="3:4" x14ac:dyDescent="0.2">
      <c r="C866" s="40"/>
      <c r="D866" s="50"/>
    </row>
    <row r="867" spans="3:4" x14ac:dyDescent="0.2">
      <c r="C867" s="40"/>
      <c r="D867" s="50"/>
    </row>
    <row r="868" spans="3:4" x14ac:dyDescent="0.2">
      <c r="C868" s="40"/>
      <c r="D868" s="50"/>
    </row>
    <row r="869" spans="3:4" x14ac:dyDescent="0.2">
      <c r="C869" s="40"/>
      <c r="D869" s="50"/>
    </row>
    <row r="870" spans="3:4" x14ac:dyDescent="0.2">
      <c r="C870" s="40"/>
      <c r="D870" s="50"/>
    </row>
    <row r="871" spans="3:4" x14ac:dyDescent="0.2">
      <c r="C871" s="40"/>
      <c r="D871" s="50"/>
    </row>
    <row r="872" spans="3:4" x14ac:dyDescent="0.2">
      <c r="C872" s="40"/>
      <c r="D872" s="50"/>
    </row>
    <row r="873" spans="3:4" x14ac:dyDescent="0.2">
      <c r="C873" s="40"/>
      <c r="D873" s="50"/>
    </row>
    <row r="874" spans="3:4" x14ac:dyDescent="0.2">
      <c r="C874" s="40"/>
      <c r="D874" s="50"/>
    </row>
    <row r="875" spans="3:4" x14ac:dyDescent="0.2">
      <c r="C875" s="40"/>
      <c r="D875" s="50"/>
    </row>
    <row r="876" spans="3:4" x14ac:dyDescent="0.2">
      <c r="C876" s="40"/>
      <c r="D876" s="50"/>
    </row>
    <row r="877" spans="3:4" x14ac:dyDescent="0.2">
      <c r="C877" s="40"/>
      <c r="D877" s="50"/>
    </row>
    <row r="878" spans="3:4" x14ac:dyDescent="0.2">
      <c r="C878" s="40"/>
      <c r="D878" s="50"/>
    </row>
    <row r="879" spans="3:4" x14ac:dyDescent="0.2">
      <c r="C879" s="40"/>
      <c r="D879" s="50"/>
    </row>
    <row r="880" spans="3:4" x14ac:dyDescent="0.2">
      <c r="C880" s="40"/>
      <c r="D880" s="50"/>
    </row>
    <row r="881" spans="3:4" x14ac:dyDescent="0.2">
      <c r="C881" s="40"/>
      <c r="D881" s="50"/>
    </row>
    <row r="882" spans="3:4" x14ac:dyDescent="0.2">
      <c r="C882" s="40"/>
      <c r="D882" s="50"/>
    </row>
    <row r="883" spans="3:4" x14ac:dyDescent="0.2">
      <c r="C883" s="40"/>
      <c r="D883" s="50"/>
    </row>
    <row r="884" spans="3:4" x14ac:dyDescent="0.2">
      <c r="C884" s="40"/>
      <c r="D884" s="50"/>
    </row>
    <row r="885" spans="3:4" x14ac:dyDescent="0.2">
      <c r="C885" s="40"/>
      <c r="D885" s="50"/>
    </row>
    <row r="886" spans="3:4" x14ac:dyDescent="0.2">
      <c r="C886" s="40"/>
      <c r="D886" s="50"/>
    </row>
    <row r="887" spans="3:4" x14ac:dyDescent="0.2">
      <c r="C887" s="40"/>
      <c r="D887" s="50"/>
    </row>
    <row r="888" spans="3:4" x14ac:dyDescent="0.2">
      <c r="C888" s="40"/>
      <c r="D888" s="50"/>
    </row>
    <row r="889" spans="3:4" x14ac:dyDescent="0.2">
      <c r="C889" s="40"/>
      <c r="D889" s="50"/>
    </row>
    <row r="890" spans="3:4" x14ac:dyDescent="0.2">
      <c r="C890" s="40"/>
      <c r="D890" s="50"/>
    </row>
    <row r="891" spans="3:4" x14ac:dyDescent="0.2">
      <c r="C891" s="40"/>
      <c r="D891" s="50"/>
    </row>
    <row r="892" spans="3:4" x14ac:dyDescent="0.2">
      <c r="C892" s="40"/>
      <c r="D892" s="50"/>
    </row>
    <row r="893" spans="3:4" x14ac:dyDescent="0.2">
      <c r="C893" s="40"/>
      <c r="D893" s="50"/>
    </row>
    <row r="894" spans="3:4" x14ac:dyDescent="0.2">
      <c r="C894" s="40"/>
      <c r="D894" s="50"/>
    </row>
    <row r="895" spans="3:4" x14ac:dyDescent="0.2">
      <c r="C895" s="40"/>
      <c r="D895" s="50"/>
    </row>
    <row r="896" spans="3:4" x14ac:dyDescent="0.2">
      <c r="C896" s="40"/>
      <c r="D896" s="50"/>
    </row>
    <row r="897" spans="3:4" x14ac:dyDescent="0.2">
      <c r="C897" s="40"/>
      <c r="D897" s="50"/>
    </row>
    <row r="898" spans="3:4" x14ac:dyDescent="0.2">
      <c r="C898" s="40"/>
      <c r="D898" s="50"/>
    </row>
    <row r="899" spans="3:4" x14ac:dyDescent="0.2">
      <c r="C899" s="40"/>
      <c r="D899" s="50"/>
    </row>
    <row r="900" spans="3:4" x14ac:dyDescent="0.2">
      <c r="C900" s="40"/>
      <c r="D900" s="50"/>
    </row>
    <row r="901" spans="3:4" x14ac:dyDescent="0.2">
      <c r="C901" s="40"/>
      <c r="D901" s="50"/>
    </row>
    <row r="902" spans="3:4" x14ac:dyDescent="0.2">
      <c r="C902" s="40"/>
      <c r="D902" s="50"/>
    </row>
    <row r="903" spans="3:4" x14ac:dyDescent="0.2">
      <c r="C903" s="40"/>
      <c r="D903" s="50"/>
    </row>
    <row r="904" spans="3:4" x14ac:dyDescent="0.2">
      <c r="C904" s="40"/>
      <c r="D904" s="50"/>
    </row>
    <row r="905" spans="3:4" x14ac:dyDescent="0.2">
      <c r="C905" s="40"/>
      <c r="D905" s="50"/>
    </row>
    <row r="906" spans="3:4" x14ac:dyDescent="0.2">
      <c r="C906" s="40"/>
      <c r="D906" s="50"/>
    </row>
    <row r="907" spans="3:4" x14ac:dyDescent="0.2">
      <c r="C907" s="40"/>
      <c r="D907" s="50"/>
    </row>
    <row r="908" spans="3:4" x14ac:dyDescent="0.2">
      <c r="C908" s="40"/>
      <c r="D908" s="50"/>
    </row>
    <row r="909" spans="3:4" x14ac:dyDescent="0.2">
      <c r="C909" s="40"/>
      <c r="D909" s="50"/>
    </row>
    <row r="910" spans="3:4" x14ac:dyDescent="0.2">
      <c r="C910" s="40"/>
      <c r="D910" s="50"/>
    </row>
    <row r="911" spans="3:4" x14ac:dyDescent="0.2">
      <c r="C911" s="40"/>
      <c r="D911" s="50"/>
    </row>
    <row r="912" spans="3:4" x14ac:dyDescent="0.2">
      <c r="C912" s="40"/>
      <c r="D912" s="50"/>
    </row>
    <row r="913" spans="3:4" x14ac:dyDescent="0.2">
      <c r="C913" s="40"/>
      <c r="D913" s="50"/>
    </row>
    <row r="914" spans="3:4" x14ac:dyDescent="0.2">
      <c r="C914" s="40"/>
      <c r="D914" s="50"/>
    </row>
    <row r="915" spans="3:4" x14ac:dyDescent="0.2">
      <c r="C915" s="40"/>
      <c r="D915" s="50"/>
    </row>
    <row r="916" spans="3:4" x14ac:dyDescent="0.2">
      <c r="C916" s="40"/>
      <c r="D916" s="50"/>
    </row>
    <row r="917" spans="3:4" x14ac:dyDescent="0.2">
      <c r="C917" s="40"/>
      <c r="D917" s="50"/>
    </row>
    <row r="918" spans="3:4" x14ac:dyDescent="0.2">
      <c r="C918" s="40"/>
      <c r="D918" s="50"/>
    </row>
    <row r="919" spans="3:4" x14ac:dyDescent="0.2">
      <c r="C919" s="40"/>
      <c r="D919" s="50"/>
    </row>
    <row r="920" spans="3:4" x14ac:dyDescent="0.2">
      <c r="C920" s="40"/>
      <c r="D920" s="50"/>
    </row>
    <row r="921" spans="3:4" x14ac:dyDescent="0.2">
      <c r="C921" s="40"/>
      <c r="D921" s="50"/>
    </row>
    <row r="922" spans="3:4" x14ac:dyDescent="0.2">
      <c r="C922" s="40"/>
      <c r="D922" s="50"/>
    </row>
    <row r="923" spans="3:4" x14ac:dyDescent="0.2">
      <c r="C923" s="40"/>
      <c r="D923" s="50"/>
    </row>
    <row r="924" spans="3:4" x14ac:dyDescent="0.2">
      <c r="C924" s="40"/>
      <c r="D924" s="50"/>
    </row>
    <row r="925" spans="3:4" x14ac:dyDescent="0.2">
      <c r="C925" s="40"/>
      <c r="D925" s="50"/>
    </row>
    <row r="926" spans="3:4" x14ac:dyDescent="0.2">
      <c r="C926" s="40"/>
      <c r="D926" s="50"/>
    </row>
    <row r="927" spans="3:4" x14ac:dyDescent="0.2">
      <c r="C927" s="40"/>
      <c r="D927" s="50"/>
    </row>
    <row r="928" spans="3:4" x14ac:dyDescent="0.2">
      <c r="C928" s="40"/>
      <c r="D928" s="50"/>
    </row>
    <row r="929" spans="3:4" x14ac:dyDescent="0.2">
      <c r="C929" s="40"/>
      <c r="D929" s="50"/>
    </row>
    <row r="930" spans="3:4" x14ac:dyDescent="0.2">
      <c r="C930" s="40"/>
      <c r="D930" s="50"/>
    </row>
    <row r="931" spans="3:4" x14ac:dyDescent="0.2">
      <c r="C931" s="40"/>
      <c r="D931" s="50"/>
    </row>
    <row r="932" spans="3:4" x14ac:dyDescent="0.2">
      <c r="C932" s="40"/>
      <c r="D932" s="50"/>
    </row>
    <row r="933" spans="3:4" x14ac:dyDescent="0.2">
      <c r="C933" s="40"/>
      <c r="D933" s="50"/>
    </row>
    <row r="934" spans="3:4" x14ac:dyDescent="0.2">
      <c r="C934" s="40"/>
      <c r="D934" s="50"/>
    </row>
    <row r="935" spans="3:4" x14ac:dyDescent="0.2">
      <c r="C935" s="40"/>
      <c r="D935" s="50"/>
    </row>
    <row r="936" spans="3:4" x14ac:dyDescent="0.2">
      <c r="C936" s="40"/>
      <c r="D936" s="50"/>
    </row>
    <row r="937" spans="3:4" x14ac:dyDescent="0.2">
      <c r="C937" s="40"/>
      <c r="D937" s="50"/>
    </row>
    <row r="938" spans="3:4" x14ac:dyDescent="0.2">
      <c r="C938" s="40"/>
      <c r="D938" s="50"/>
    </row>
    <row r="939" spans="3:4" x14ac:dyDescent="0.2">
      <c r="C939" s="40"/>
      <c r="D939" s="50"/>
    </row>
    <row r="940" spans="3:4" x14ac:dyDescent="0.2">
      <c r="C940" s="40"/>
      <c r="D940" s="50"/>
    </row>
    <row r="941" spans="3:4" x14ac:dyDescent="0.2">
      <c r="C941" s="40"/>
      <c r="D941" s="50"/>
    </row>
    <row r="942" spans="3:4" x14ac:dyDescent="0.2">
      <c r="C942" s="40"/>
      <c r="D942" s="50"/>
    </row>
    <row r="943" spans="3:4" x14ac:dyDescent="0.2">
      <c r="C943" s="40"/>
      <c r="D943" s="50"/>
    </row>
    <row r="944" spans="3:4" x14ac:dyDescent="0.2">
      <c r="C944" s="40"/>
      <c r="D944" s="50"/>
    </row>
    <row r="945" spans="3:4" x14ac:dyDescent="0.2">
      <c r="C945" s="40"/>
      <c r="D945" s="50"/>
    </row>
    <row r="946" spans="3:4" x14ac:dyDescent="0.2">
      <c r="C946" s="40"/>
      <c r="D946" s="50"/>
    </row>
    <row r="947" spans="3:4" x14ac:dyDescent="0.2">
      <c r="C947" s="40"/>
      <c r="D947" s="50"/>
    </row>
    <row r="948" spans="3:4" x14ac:dyDescent="0.2">
      <c r="C948" s="40"/>
      <c r="D948" s="50"/>
    </row>
    <row r="949" spans="3:4" x14ac:dyDescent="0.2">
      <c r="C949" s="40"/>
      <c r="D949" s="50"/>
    </row>
    <row r="950" spans="3:4" x14ac:dyDescent="0.2">
      <c r="C950" s="40"/>
      <c r="D950" s="50"/>
    </row>
    <row r="951" spans="3:4" x14ac:dyDescent="0.2">
      <c r="C951" s="40"/>
      <c r="D951" s="50"/>
    </row>
    <row r="952" spans="3:4" x14ac:dyDescent="0.2">
      <c r="C952" s="40"/>
      <c r="D952" s="50"/>
    </row>
    <row r="953" spans="3:4" x14ac:dyDescent="0.2">
      <c r="C953" s="40"/>
      <c r="D953" s="50"/>
    </row>
    <row r="954" spans="3:4" x14ac:dyDescent="0.2">
      <c r="C954" s="40"/>
      <c r="D954" s="50"/>
    </row>
    <row r="955" spans="3:4" x14ac:dyDescent="0.2">
      <c r="C955" s="40"/>
      <c r="D955" s="50"/>
    </row>
    <row r="956" spans="3:4" x14ac:dyDescent="0.2">
      <c r="C956" s="40"/>
      <c r="D956" s="50"/>
    </row>
    <row r="957" spans="3:4" x14ac:dyDescent="0.2">
      <c r="C957" s="40"/>
      <c r="D957" s="50"/>
    </row>
    <row r="958" spans="3:4" x14ac:dyDescent="0.2">
      <c r="C958" s="40"/>
      <c r="D958" s="50"/>
    </row>
    <row r="959" spans="3:4" x14ac:dyDescent="0.2">
      <c r="C959" s="40"/>
      <c r="D959" s="50"/>
    </row>
    <row r="960" spans="3:4" x14ac:dyDescent="0.2">
      <c r="C960" s="40"/>
      <c r="D960" s="50"/>
    </row>
    <row r="961" spans="3:4" x14ac:dyDescent="0.2">
      <c r="C961" s="40"/>
      <c r="D961" s="50"/>
    </row>
    <row r="962" spans="3:4" x14ac:dyDescent="0.2">
      <c r="C962" s="40"/>
      <c r="D962" s="50"/>
    </row>
    <row r="963" spans="3:4" x14ac:dyDescent="0.2">
      <c r="C963" s="40"/>
      <c r="D963" s="50"/>
    </row>
    <row r="964" spans="3:4" x14ac:dyDescent="0.2">
      <c r="C964" s="40"/>
      <c r="D964" s="50"/>
    </row>
    <row r="965" spans="3:4" x14ac:dyDescent="0.2">
      <c r="C965" s="40"/>
      <c r="D965" s="50"/>
    </row>
    <row r="966" spans="3:4" x14ac:dyDescent="0.2">
      <c r="C966" s="40"/>
      <c r="D966" s="50"/>
    </row>
    <row r="967" spans="3:4" x14ac:dyDescent="0.2">
      <c r="C967" s="40"/>
      <c r="D967" s="50"/>
    </row>
    <row r="968" spans="3:4" x14ac:dyDescent="0.2">
      <c r="C968" s="40"/>
      <c r="D968" s="50"/>
    </row>
    <row r="969" spans="3:4" x14ac:dyDescent="0.2">
      <c r="C969" s="40"/>
      <c r="D969" s="50"/>
    </row>
    <row r="970" spans="3:4" x14ac:dyDescent="0.2">
      <c r="C970" s="40"/>
      <c r="D970" s="50"/>
    </row>
    <row r="971" spans="3:4" x14ac:dyDescent="0.2">
      <c r="C971" s="40"/>
      <c r="D971" s="50"/>
    </row>
    <row r="972" spans="3:4" x14ac:dyDescent="0.2">
      <c r="C972" s="40"/>
      <c r="D972" s="50"/>
    </row>
    <row r="973" spans="3:4" x14ac:dyDescent="0.2">
      <c r="C973" s="40"/>
      <c r="D973" s="50"/>
    </row>
    <row r="974" spans="3:4" x14ac:dyDescent="0.2">
      <c r="C974" s="40"/>
      <c r="D974" s="50"/>
    </row>
    <row r="975" spans="3:4" x14ac:dyDescent="0.2">
      <c r="C975" s="40"/>
      <c r="D975" s="50"/>
    </row>
    <row r="976" spans="3:4" x14ac:dyDescent="0.2">
      <c r="C976" s="40"/>
      <c r="D976" s="50"/>
    </row>
    <row r="977" spans="3:4" x14ac:dyDescent="0.2">
      <c r="C977" s="40"/>
      <c r="D977" s="50"/>
    </row>
    <row r="978" spans="3:4" x14ac:dyDescent="0.2">
      <c r="C978" s="40"/>
      <c r="D978" s="50"/>
    </row>
    <row r="979" spans="3:4" x14ac:dyDescent="0.2">
      <c r="C979" s="40"/>
      <c r="D979" s="50"/>
    </row>
    <row r="980" spans="3:4" x14ac:dyDescent="0.2">
      <c r="C980" s="40"/>
      <c r="D980" s="50"/>
    </row>
    <row r="981" spans="3:4" x14ac:dyDescent="0.2">
      <c r="C981" s="40"/>
      <c r="D981" s="50"/>
    </row>
    <row r="982" spans="3:4" x14ac:dyDescent="0.2">
      <c r="C982" s="40"/>
      <c r="D982" s="50"/>
    </row>
    <row r="983" spans="3:4" x14ac:dyDescent="0.2">
      <c r="C983" s="40"/>
      <c r="D983" s="50"/>
    </row>
    <row r="984" spans="3:4" x14ac:dyDescent="0.2">
      <c r="C984" s="40"/>
      <c r="D984" s="50"/>
    </row>
    <row r="985" spans="3:4" x14ac:dyDescent="0.2">
      <c r="C985" s="40"/>
      <c r="D985" s="50"/>
    </row>
    <row r="986" spans="3:4" x14ac:dyDescent="0.2">
      <c r="C986" s="40"/>
      <c r="D986" s="50"/>
    </row>
    <row r="987" spans="3:4" x14ac:dyDescent="0.2">
      <c r="C987" s="40"/>
      <c r="D987" s="50"/>
    </row>
    <row r="988" spans="3:4" x14ac:dyDescent="0.2">
      <c r="C988" s="40"/>
      <c r="D988" s="50"/>
    </row>
    <row r="989" spans="3:4" x14ac:dyDescent="0.2">
      <c r="C989" s="40"/>
      <c r="D989" s="50"/>
    </row>
    <row r="990" spans="3:4" x14ac:dyDescent="0.2">
      <c r="C990" s="40"/>
      <c r="D990" s="50"/>
    </row>
    <row r="991" spans="3:4" x14ac:dyDescent="0.2">
      <c r="C991" s="40"/>
      <c r="D991" s="50"/>
    </row>
    <row r="992" spans="3:4" x14ac:dyDescent="0.2">
      <c r="C992" s="40"/>
      <c r="D992" s="50"/>
    </row>
    <row r="993" spans="3:4" x14ac:dyDescent="0.2">
      <c r="C993" s="40"/>
      <c r="D993" s="50"/>
    </row>
    <row r="994" spans="3:4" x14ac:dyDescent="0.2">
      <c r="C994" s="40"/>
      <c r="D994" s="50"/>
    </row>
    <row r="995" spans="3:4" x14ac:dyDescent="0.2">
      <c r="C995" s="40"/>
      <c r="D995" s="50"/>
    </row>
    <row r="996" spans="3:4" x14ac:dyDescent="0.2">
      <c r="C996" s="40"/>
      <c r="D996" s="50"/>
    </row>
    <row r="997" spans="3:4" x14ac:dyDescent="0.2">
      <c r="C997" s="40"/>
      <c r="D997" s="50"/>
    </row>
    <row r="998" spans="3:4" x14ac:dyDescent="0.2">
      <c r="C998" s="40"/>
      <c r="D998" s="50"/>
    </row>
    <row r="999" spans="3:4" x14ac:dyDescent="0.2">
      <c r="C999" s="40"/>
      <c r="D999" s="50"/>
    </row>
    <row r="1000" spans="3:4" x14ac:dyDescent="0.2">
      <c r="C1000" s="40"/>
      <c r="D1000" s="50"/>
    </row>
    <row r="1001" spans="3:4" x14ac:dyDescent="0.2">
      <c r="C1001" s="40"/>
      <c r="D1001" s="50"/>
    </row>
    <row r="1002" spans="3:4" x14ac:dyDescent="0.2">
      <c r="C1002" s="40"/>
      <c r="D1002" s="50"/>
    </row>
    <row r="1003" spans="3:4" x14ac:dyDescent="0.2">
      <c r="C1003" s="40"/>
      <c r="D1003" s="50"/>
    </row>
    <row r="1004" spans="3:4" x14ac:dyDescent="0.2">
      <c r="C1004" s="40"/>
      <c r="D1004" s="50"/>
    </row>
    <row r="1005" spans="3:4" x14ac:dyDescent="0.2">
      <c r="C1005" s="40"/>
      <c r="D1005" s="50"/>
    </row>
    <row r="1006" spans="3:4" x14ac:dyDescent="0.2">
      <c r="C1006" s="40"/>
      <c r="D1006" s="50"/>
    </row>
    <row r="1007" spans="3:4" x14ac:dyDescent="0.2">
      <c r="C1007" s="40"/>
      <c r="D1007" s="50"/>
    </row>
    <row r="1008" spans="3:4" x14ac:dyDescent="0.2">
      <c r="C1008" s="40"/>
      <c r="D1008" s="50"/>
    </row>
    <row r="1009" spans="3:4" x14ac:dyDescent="0.2">
      <c r="C1009" s="40"/>
      <c r="D1009" s="50"/>
    </row>
    <row r="1010" spans="3:4" x14ac:dyDescent="0.2">
      <c r="C1010" s="40"/>
      <c r="D1010" s="50"/>
    </row>
    <row r="1011" spans="3:4" x14ac:dyDescent="0.2">
      <c r="C1011" s="40"/>
      <c r="D1011" s="50"/>
    </row>
    <row r="1012" spans="3:4" x14ac:dyDescent="0.2">
      <c r="C1012" s="40"/>
      <c r="D1012" s="50"/>
    </row>
    <row r="1013" spans="3:4" x14ac:dyDescent="0.2">
      <c r="C1013" s="40"/>
      <c r="D1013" s="50"/>
    </row>
    <row r="1014" spans="3:4" x14ac:dyDescent="0.2">
      <c r="C1014" s="40"/>
      <c r="D1014" s="50"/>
    </row>
    <row r="1015" spans="3:4" x14ac:dyDescent="0.2">
      <c r="C1015" s="40"/>
      <c r="D1015" s="50"/>
    </row>
    <row r="1016" spans="3:4" x14ac:dyDescent="0.2">
      <c r="C1016" s="40"/>
      <c r="D1016" s="50"/>
    </row>
    <row r="1017" spans="3:4" x14ac:dyDescent="0.2">
      <c r="C1017" s="40"/>
      <c r="D1017" s="50"/>
    </row>
    <row r="1018" spans="3:4" x14ac:dyDescent="0.2">
      <c r="C1018" s="40"/>
      <c r="D1018" s="50"/>
    </row>
    <row r="1019" spans="3:4" x14ac:dyDescent="0.2">
      <c r="C1019" s="40"/>
      <c r="D1019" s="50"/>
    </row>
    <row r="1020" spans="3:4" x14ac:dyDescent="0.2">
      <c r="C1020" s="40"/>
      <c r="D1020" s="50"/>
    </row>
    <row r="1021" spans="3:4" x14ac:dyDescent="0.2">
      <c r="C1021" s="40"/>
      <c r="D1021" s="50"/>
    </row>
    <row r="1022" spans="3:4" x14ac:dyDescent="0.2">
      <c r="C1022" s="40"/>
      <c r="D1022" s="50"/>
    </row>
    <row r="1023" spans="3:4" x14ac:dyDescent="0.2">
      <c r="C1023" s="40"/>
      <c r="D1023" s="50"/>
    </row>
    <row r="1024" spans="3:4" x14ac:dyDescent="0.2">
      <c r="C1024" s="40"/>
      <c r="D1024" s="50"/>
    </row>
    <row r="1025" spans="3:4" x14ac:dyDescent="0.2">
      <c r="C1025" s="40"/>
      <c r="D1025" s="50"/>
    </row>
    <row r="1026" spans="3:4" x14ac:dyDescent="0.2">
      <c r="C1026" s="40"/>
      <c r="D1026" s="50"/>
    </row>
    <row r="1027" spans="3:4" x14ac:dyDescent="0.2">
      <c r="C1027" s="40"/>
      <c r="D1027" s="50"/>
    </row>
    <row r="1028" spans="3:4" x14ac:dyDescent="0.2">
      <c r="C1028" s="40"/>
      <c r="D1028" s="50"/>
    </row>
    <row r="1029" spans="3:4" x14ac:dyDescent="0.2">
      <c r="C1029" s="40"/>
      <c r="D1029" s="50"/>
    </row>
    <row r="1030" spans="3:4" x14ac:dyDescent="0.2">
      <c r="C1030" s="40"/>
      <c r="D1030" s="50"/>
    </row>
    <row r="1031" spans="3:4" x14ac:dyDescent="0.2">
      <c r="C1031" s="40"/>
      <c r="D1031" s="50"/>
    </row>
    <row r="1032" spans="3:4" x14ac:dyDescent="0.2">
      <c r="C1032" s="40"/>
      <c r="D1032" s="50"/>
    </row>
    <row r="1033" spans="3:4" x14ac:dyDescent="0.2">
      <c r="C1033" s="40"/>
      <c r="D1033" s="50"/>
    </row>
    <row r="1034" spans="3:4" x14ac:dyDescent="0.2">
      <c r="C1034" s="40"/>
      <c r="D1034" s="50"/>
    </row>
    <row r="1035" spans="3:4" x14ac:dyDescent="0.2">
      <c r="C1035" s="40"/>
      <c r="D1035" s="50"/>
    </row>
    <row r="1036" spans="3:4" x14ac:dyDescent="0.2">
      <c r="C1036" s="40"/>
      <c r="D1036" s="50"/>
    </row>
    <row r="1037" spans="3:4" x14ac:dyDescent="0.2">
      <c r="C1037" s="40"/>
      <c r="D1037" s="50"/>
    </row>
    <row r="1038" spans="3:4" x14ac:dyDescent="0.2">
      <c r="C1038" s="40"/>
      <c r="D1038" s="50"/>
    </row>
    <row r="1039" spans="3:4" x14ac:dyDescent="0.2">
      <c r="C1039" s="40"/>
      <c r="D1039" s="50"/>
    </row>
    <row r="1040" spans="3:4" x14ac:dyDescent="0.2">
      <c r="C1040" s="40"/>
      <c r="D1040" s="50"/>
    </row>
    <row r="1041" spans="3:4" x14ac:dyDescent="0.2">
      <c r="C1041" s="40"/>
      <c r="D1041" s="50"/>
    </row>
    <row r="1042" spans="3:4" x14ac:dyDescent="0.2">
      <c r="C1042" s="40"/>
      <c r="D1042" s="50"/>
    </row>
    <row r="1043" spans="3:4" x14ac:dyDescent="0.2">
      <c r="C1043" s="40"/>
      <c r="D1043" s="50"/>
    </row>
    <row r="1044" spans="3:4" x14ac:dyDescent="0.2">
      <c r="C1044" s="40"/>
      <c r="D1044" s="50"/>
    </row>
    <row r="1045" spans="3:4" x14ac:dyDescent="0.2">
      <c r="C1045" s="40"/>
      <c r="D1045" s="50"/>
    </row>
    <row r="1046" spans="3:4" x14ac:dyDescent="0.2">
      <c r="C1046" s="40"/>
      <c r="D1046" s="50"/>
    </row>
    <row r="1047" spans="3:4" x14ac:dyDescent="0.2">
      <c r="C1047" s="40"/>
      <c r="D1047" s="50"/>
    </row>
    <row r="1048" spans="3:4" x14ac:dyDescent="0.2">
      <c r="C1048" s="40"/>
      <c r="D1048" s="50"/>
    </row>
    <row r="1049" spans="3:4" x14ac:dyDescent="0.2">
      <c r="C1049" s="40"/>
      <c r="D1049" s="50"/>
    </row>
    <row r="1050" spans="3:4" x14ac:dyDescent="0.2">
      <c r="C1050" s="40"/>
      <c r="D1050" s="50"/>
    </row>
    <row r="1051" spans="3:4" x14ac:dyDescent="0.2">
      <c r="C1051" s="40"/>
      <c r="D1051" s="50"/>
    </row>
    <row r="1052" spans="3:4" x14ac:dyDescent="0.2">
      <c r="C1052" s="40"/>
      <c r="D1052" s="50"/>
    </row>
    <row r="1053" spans="3:4" x14ac:dyDescent="0.2">
      <c r="C1053" s="40"/>
      <c r="D1053" s="50"/>
    </row>
    <row r="1054" spans="3:4" x14ac:dyDescent="0.2">
      <c r="C1054" s="40"/>
      <c r="D1054" s="50"/>
    </row>
    <row r="1055" spans="3:4" x14ac:dyDescent="0.2">
      <c r="C1055" s="40"/>
      <c r="D1055" s="50"/>
    </row>
    <row r="1056" spans="3:4" x14ac:dyDescent="0.2">
      <c r="C1056" s="40"/>
      <c r="D1056" s="50"/>
    </row>
    <row r="1057" spans="3:4" x14ac:dyDescent="0.2">
      <c r="C1057" s="40"/>
      <c r="D1057" s="50"/>
    </row>
    <row r="1058" spans="3:4" x14ac:dyDescent="0.2">
      <c r="C1058" s="40"/>
      <c r="D1058" s="50"/>
    </row>
    <row r="1059" spans="3:4" x14ac:dyDescent="0.2">
      <c r="C1059" s="40"/>
      <c r="D1059" s="50"/>
    </row>
    <row r="1060" spans="3:4" x14ac:dyDescent="0.2">
      <c r="C1060" s="40"/>
      <c r="D1060" s="50"/>
    </row>
    <row r="1061" spans="3:4" x14ac:dyDescent="0.2">
      <c r="C1061" s="40"/>
      <c r="D1061" s="50"/>
    </row>
    <row r="1062" spans="3:4" x14ac:dyDescent="0.2">
      <c r="C1062" s="40"/>
      <c r="D1062" s="50"/>
    </row>
    <row r="1063" spans="3:4" x14ac:dyDescent="0.2">
      <c r="C1063" s="40"/>
      <c r="D1063" s="50"/>
    </row>
    <row r="1064" spans="3:4" x14ac:dyDescent="0.2">
      <c r="C1064" s="40"/>
      <c r="D1064" s="50"/>
    </row>
    <row r="1065" spans="3:4" x14ac:dyDescent="0.2">
      <c r="C1065" s="40"/>
      <c r="D1065" s="50"/>
    </row>
    <row r="1066" spans="3:4" x14ac:dyDescent="0.2">
      <c r="C1066" s="40"/>
      <c r="D1066" s="50"/>
    </row>
    <row r="1067" spans="3:4" x14ac:dyDescent="0.2">
      <c r="C1067" s="40"/>
      <c r="D1067" s="50"/>
    </row>
    <row r="1068" spans="3:4" x14ac:dyDescent="0.2">
      <c r="C1068" s="40"/>
      <c r="D1068" s="50"/>
    </row>
    <row r="1069" spans="3:4" x14ac:dyDescent="0.2">
      <c r="C1069" s="40"/>
      <c r="D1069" s="50"/>
    </row>
    <row r="1070" spans="3:4" x14ac:dyDescent="0.2">
      <c r="C1070" s="40"/>
      <c r="D1070" s="50"/>
    </row>
    <row r="1071" spans="3:4" x14ac:dyDescent="0.2">
      <c r="C1071" s="40"/>
      <c r="D1071" s="50"/>
    </row>
    <row r="1072" spans="3:4" x14ac:dyDescent="0.2">
      <c r="C1072" s="40"/>
      <c r="D1072" s="50"/>
    </row>
    <row r="1073" spans="3:4" x14ac:dyDescent="0.2">
      <c r="C1073" s="40"/>
      <c r="D1073" s="50"/>
    </row>
    <row r="1074" spans="3:4" x14ac:dyDescent="0.2">
      <c r="C1074" s="40"/>
      <c r="D1074" s="50"/>
    </row>
    <row r="1075" spans="3:4" x14ac:dyDescent="0.2">
      <c r="C1075" s="40"/>
      <c r="D1075" s="50"/>
    </row>
    <row r="1076" spans="3:4" x14ac:dyDescent="0.2">
      <c r="C1076" s="40"/>
      <c r="D1076" s="50"/>
    </row>
    <row r="1077" spans="3:4" x14ac:dyDescent="0.2">
      <c r="C1077" s="40"/>
      <c r="D1077" s="50"/>
    </row>
    <row r="1078" spans="3:4" x14ac:dyDescent="0.2">
      <c r="C1078" s="40"/>
      <c r="D1078" s="50"/>
    </row>
    <row r="1079" spans="3:4" x14ac:dyDescent="0.2">
      <c r="C1079" s="40"/>
      <c r="D1079" s="50"/>
    </row>
    <row r="1080" spans="3:4" x14ac:dyDescent="0.2">
      <c r="C1080" s="40"/>
      <c r="D1080" s="50"/>
    </row>
    <row r="1081" spans="3:4" x14ac:dyDescent="0.2">
      <c r="C1081" s="40"/>
      <c r="D1081" s="50"/>
    </row>
    <row r="1082" spans="3:4" x14ac:dyDescent="0.2">
      <c r="C1082" s="40"/>
      <c r="D1082" s="50"/>
    </row>
    <row r="1083" spans="3:4" x14ac:dyDescent="0.2">
      <c r="C1083" s="40"/>
      <c r="D1083" s="50"/>
    </row>
    <row r="1084" spans="3:4" x14ac:dyDescent="0.2">
      <c r="C1084" s="40"/>
      <c r="D1084" s="50"/>
    </row>
    <row r="1085" spans="3:4" x14ac:dyDescent="0.2">
      <c r="C1085" s="40"/>
      <c r="D1085" s="50"/>
    </row>
    <row r="1086" spans="3:4" x14ac:dyDescent="0.2">
      <c r="C1086" s="40"/>
      <c r="D1086" s="50"/>
    </row>
    <row r="1087" spans="3:4" x14ac:dyDescent="0.2">
      <c r="C1087" s="40"/>
      <c r="D1087" s="50"/>
    </row>
    <row r="1088" spans="3:4" x14ac:dyDescent="0.2">
      <c r="C1088" s="40"/>
      <c r="D1088" s="50"/>
    </row>
    <row r="1089" spans="3:4" x14ac:dyDescent="0.2">
      <c r="C1089" s="40"/>
      <c r="D1089" s="50"/>
    </row>
    <row r="1090" spans="3:4" x14ac:dyDescent="0.2">
      <c r="C1090" s="40"/>
      <c r="D1090" s="50"/>
    </row>
    <row r="1091" spans="3:4" x14ac:dyDescent="0.2">
      <c r="C1091" s="40"/>
      <c r="D1091" s="50"/>
    </row>
    <row r="1092" spans="3:4" x14ac:dyDescent="0.2">
      <c r="C1092" s="40"/>
      <c r="D1092" s="50"/>
    </row>
    <row r="1093" spans="3:4" x14ac:dyDescent="0.2">
      <c r="C1093" s="40"/>
      <c r="D1093" s="50"/>
    </row>
    <row r="1094" spans="3:4" x14ac:dyDescent="0.2">
      <c r="C1094" s="40"/>
      <c r="D1094" s="50"/>
    </row>
    <row r="1095" spans="3:4" x14ac:dyDescent="0.2">
      <c r="C1095" s="40"/>
      <c r="D1095" s="50"/>
    </row>
    <row r="1096" spans="3:4" x14ac:dyDescent="0.2">
      <c r="C1096" s="40"/>
      <c r="D1096" s="50"/>
    </row>
    <row r="1097" spans="3:4" x14ac:dyDescent="0.2">
      <c r="C1097" s="40"/>
      <c r="D1097" s="50"/>
    </row>
    <row r="1098" spans="3:4" x14ac:dyDescent="0.2">
      <c r="C1098" s="40"/>
      <c r="D1098" s="50"/>
    </row>
    <row r="1099" spans="3:4" x14ac:dyDescent="0.2">
      <c r="C1099" s="40"/>
      <c r="D1099" s="50"/>
    </row>
    <row r="1100" spans="3:4" x14ac:dyDescent="0.2">
      <c r="C1100" s="40"/>
      <c r="D1100" s="50"/>
    </row>
    <row r="1101" spans="3:4" x14ac:dyDescent="0.2">
      <c r="C1101" s="40"/>
      <c r="D1101" s="50"/>
    </row>
    <row r="1102" spans="3:4" x14ac:dyDescent="0.2">
      <c r="C1102" s="40"/>
      <c r="D1102" s="50"/>
    </row>
    <row r="1103" spans="3:4" x14ac:dyDescent="0.2">
      <c r="C1103" s="40"/>
      <c r="D1103" s="50"/>
    </row>
    <row r="1104" spans="3:4" x14ac:dyDescent="0.2">
      <c r="C1104" s="40"/>
      <c r="D1104" s="50"/>
    </row>
    <row r="1105" spans="3:4" x14ac:dyDescent="0.2">
      <c r="C1105" s="40"/>
      <c r="D1105" s="50"/>
    </row>
    <row r="1106" spans="3:4" x14ac:dyDescent="0.2">
      <c r="C1106" s="40"/>
      <c r="D1106" s="50"/>
    </row>
    <row r="1107" spans="3:4" x14ac:dyDescent="0.2">
      <c r="C1107" s="40"/>
      <c r="D1107" s="50"/>
    </row>
    <row r="1108" spans="3:4" x14ac:dyDescent="0.2">
      <c r="C1108" s="40"/>
      <c r="D1108" s="50"/>
    </row>
    <row r="1109" spans="3:4" x14ac:dyDescent="0.2">
      <c r="C1109" s="40"/>
      <c r="D1109" s="50"/>
    </row>
    <row r="1110" spans="3:4" x14ac:dyDescent="0.2">
      <c r="C1110" s="40"/>
      <c r="D1110" s="50"/>
    </row>
    <row r="1111" spans="3:4" x14ac:dyDescent="0.2">
      <c r="C1111" s="40"/>
      <c r="D1111" s="50"/>
    </row>
    <row r="1112" spans="3:4" x14ac:dyDescent="0.2">
      <c r="C1112" s="40"/>
      <c r="D1112" s="50"/>
    </row>
    <row r="1113" spans="3:4" x14ac:dyDescent="0.2">
      <c r="C1113" s="40"/>
      <c r="D1113" s="50"/>
    </row>
    <row r="1114" spans="3:4" x14ac:dyDescent="0.2">
      <c r="C1114" s="40"/>
      <c r="D1114" s="50"/>
    </row>
    <row r="1115" spans="3:4" x14ac:dyDescent="0.2">
      <c r="C1115" s="40"/>
      <c r="D1115" s="50"/>
    </row>
    <row r="1116" spans="3:4" x14ac:dyDescent="0.2">
      <c r="C1116" s="40"/>
      <c r="D1116" s="50"/>
    </row>
    <row r="1117" spans="3:4" x14ac:dyDescent="0.2">
      <c r="C1117" s="40"/>
      <c r="D1117" s="50"/>
    </row>
    <row r="1118" spans="3:4" x14ac:dyDescent="0.2">
      <c r="C1118" s="40"/>
      <c r="D1118" s="50"/>
    </row>
    <row r="1119" spans="3:4" x14ac:dyDescent="0.2">
      <c r="C1119" s="40"/>
      <c r="D1119" s="50"/>
    </row>
    <row r="1120" spans="3:4" x14ac:dyDescent="0.2">
      <c r="C1120" s="40"/>
      <c r="D1120" s="50"/>
    </row>
    <row r="1121" spans="3:4" x14ac:dyDescent="0.2">
      <c r="C1121" s="40"/>
      <c r="D1121" s="50"/>
    </row>
    <row r="1122" spans="3:4" x14ac:dyDescent="0.2">
      <c r="C1122" s="40"/>
      <c r="D1122" s="50"/>
    </row>
    <row r="1123" spans="3:4" x14ac:dyDescent="0.2">
      <c r="C1123" s="40"/>
      <c r="D1123" s="50"/>
    </row>
    <row r="1124" spans="3:4" x14ac:dyDescent="0.2">
      <c r="C1124" s="40"/>
      <c r="D1124" s="50"/>
    </row>
    <row r="1125" spans="3:4" x14ac:dyDescent="0.2">
      <c r="C1125" s="40"/>
      <c r="D1125" s="50"/>
    </row>
    <row r="1126" spans="3:4" x14ac:dyDescent="0.2">
      <c r="C1126" s="40"/>
      <c r="D1126" s="50"/>
    </row>
    <row r="1127" spans="3:4" x14ac:dyDescent="0.2">
      <c r="C1127" s="40"/>
      <c r="D1127" s="50"/>
    </row>
    <row r="1128" spans="3:4" x14ac:dyDescent="0.2">
      <c r="C1128" s="40"/>
      <c r="D1128" s="50"/>
    </row>
    <row r="1129" spans="3:4" x14ac:dyDescent="0.2">
      <c r="C1129" s="40"/>
      <c r="D1129" s="50"/>
    </row>
    <row r="1130" spans="3:4" x14ac:dyDescent="0.2">
      <c r="C1130" s="40"/>
      <c r="D1130" s="50"/>
    </row>
    <row r="1131" spans="3:4" x14ac:dyDescent="0.2">
      <c r="C1131" s="40"/>
      <c r="D1131" s="50"/>
    </row>
    <row r="1132" spans="3:4" x14ac:dyDescent="0.2">
      <c r="C1132" s="40"/>
      <c r="D1132" s="50"/>
    </row>
    <row r="1133" spans="3:4" x14ac:dyDescent="0.2">
      <c r="C1133" s="40"/>
      <c r="D1133" s="50"/>
    </row>
    <row r="1134" spans="3:4" x14ac:dyDescent="0.2">
      <c r="C1134" s="40"/>
      <c r="D1134" s="50"/>
    </row>
    <row r="1135" spans="3:4" x14ac:dyDescent="0.2">
      <c r="C1135" s="40"/>
      <c r="D1135" s="50"/>
    </row>
    <row r="1136" spans="3:4" x14ac:dyDescent="0.2">
      <c r="C1136" s="40"/>
      <c r="D1136" s="50"/>
    </row>
    <row r="1137" spans="3:4" x14ac:dyDescent="0.2">
      <c r="C1137" s="40"/>
      <c r="D1137" s="50"/>
    </row>
    <row r="1138" spans="3:4" x14ac:dyDescent="0.2">
      <c r="C1138" s="40"/>
      <c r="D1138" s="50"/>
    </row>
    <row r="1139" spans="3:4" x14ac:dyDescent="0.2">
      <c r="C1139" s="40"/>
      <c r="D1139" s="50"/>
    </row>
    <row r="1140" spans="3:4" x14ac:dyDescent="0.2">
      <c r="C1140" s="40"/>
      <c r="D1140" s="50"/>
    </row>
    <row r="1141" spans="3:4" x14ac:dyDescent="0.2">
      <c r="C1141" s="40"/>
      <c r="D1141" s="50"/>
    </row>
    <row r="1142" spans="3:4" x14ac:dyDescent="0.2">
      <c r="C1142" s="40"/>
      <c r="D1142" s="50"/>
    </row>
    <row r="1143" spans="3:4" x14ac:dyDescent="0.2">
      <c r="C1143" s="40"/>
      <c r="D1143" s="50"/>
    </row>
    <row r="1144" spans="3:4" x14ac:dyDescent="0.2">
      <c r="C1144" s="40"/>
      <c r="D1144" s="50"/>
    </row>
    <row r="1145" spans="3:4" x14ac:dyDescent="0.2">
      <c r="C1145" s="40"/>
      <c r="D1145" s="50"/>
    </row>
    <row r="1146" spans="3:4" x14ac:dyDescent="0.2">
      <c r="C1146" s="40"/>
      <c r="D1146" s="50"/>
    </row>
    <row r="1147" spans="3:4" x14ac:dyDescent="0.2">
      <c r="C1147" s="40"/>
      <c r="D1147" s="50"/>
    </row>
    <row r="1148" spans="3:4" x14ac:dyDescent="0.2">
      <c r="C1148" s="40"/>
      <c r="D1148" s="50"/>
    </row>
    <row r="1149" spans="3:4" x14ac:dyDescent="0.2">
      <c r="C1149" s="40"/>
      <c r="D1149" s="50"/>
    </row>
    <row r="1150" spans="3:4" x14ac:dyDescent="0.2">
      <c r="C1150" s="40"/>
      <c r="D1150" s="50"/>
    </row>
    <row r="1151" spans="3:4" x14ac:dyDescent="0.2">
      <c r="C1151" s="40"/>
      <c r="D1151" s="50"/>
    </row>
    <row r="1152" spans="3:4" x14ac:dyDescent="0.2">
      <c r="C1152" s="40"/>
      <c r="D1152" s="50"/>
    </row>
    <row r="1153" spans="3:4" x14ac:dyDescent="0.2">
      <c r="C1153" s="40"/>
      <c r="D1153" s="50"/>
    </row>
    <row r="1154" spans="3:4" x14ac:dyDescent="0.2">
      <c r="C1154" s="40"/>
      <c r="D1154" s="50"/>
    </row>
    <row r="1155" spans="3:4" x14ac:dyDescent="0.2">
      <c r="C1155" s="40"/>
      <c r="D1155" s="50"/>
    </row>
    <row r="1156" spans="3:4" x14ac:dyDescent="0.2">
      <c r="C1156" s="40"/>
      <c r="D1156" s="50"/>
    </row>
    <row r="1157" spans="3:4" x14ac:dyDescent="0.2">
      <c r="C1157" s="40"/>
      <c r="D1157" s="50"/>
    </row>
    <row r="1158" spans="3:4" x14ac:dyDescent="0.2">
      <c r="C1158" s="40"/>
      <c r="D1158" s="50"/>
    </row>
    <row r="1159" spans="3:4" x14ac:dyDescent="0.2">
      <c r="C1159" s="40"/>
      <c r="D1159" s="50"/>
    </row>
    <row r="1160" spans="3:4" x14ac:dyDescent="0.2">
      <c r="C1160" s="40"/>
      <c r="D1160" s="50"/>
    </row>
    <row r="1161" spans="3:4" x14ac:dyDescent="0.2">
      <c r="C1161" s="40"/>
      <c r="D1161" s="50"/>
    </row>
    <row r="1162" spans="3:4" x14ac:dyDescent="0.2">
      <c r="C1162" s="40"/>
      <c r="D1162" s="50"/>
    </row>
    <row r="1163" spans="3:4" x14ac:dyDescent="0.2">
      <c r="C1163" s="40"/>
      <c r="D1163" s="50"/>
    </row>
    <row r="1164" spans="3:4" x14ac:dyDescent="0.2">
      <c r="C1164" s="40"/>
      <c r="D1164" s="50"/>
    </row>
    <row r="1165" spans="3:4" x14ac:dyDescent="0.2">
      <c r="C1165" s="40"/>
      <c r="D1165" s="50"/>
    </row>
    <row r="1166" spans="3:4" x14ac:dyDescent="0.2">
      <c r="C1166" s="40"/>
      <c r="D1166" s="50"/>
    </row>
    <row r="1167" spans="3:4" x14ac:dyDescent="0.2">
      <c r="C1167" s="40"/>
      <c r="D1167" s="50"/>
    </row>
    <row r="1168" spans="3:4" x14ac:dyDescent="0.2">
      <c r="C1168" s="40"/>
      <c r="D1168" s="50"/>
    </row>
    <row r="1169" spans="3:4" x14ac:dyDescent="0.2">
      <c r="C1169" s="40"/>
      <c r="D1169" s="50"/>
    </row>
    <row r="1170" spans="3:4" x14ac:dyDescent="0.2">
      <c r="C1170" s="40"/>
      <c r="D1170" s="50"/>
    </row>
    <row r="1171" spans="3:4" x14ac:dyDescent="0.2">
      <c r="C1171" s="40"/>
      <c r="D1171" s="50"/>
    </row>
    <row r="1172" spans="3:4" x14ac:dyDescent="0.2">
      <c r="C1172" s="40"/>
      <c r="D1172" s="50"/>
    </row>
    <row r="1173" spans="3:4" x14ac:dyDescent="0.2">
      <c r="C1173" s="40"/>
      <c r="D1173" s="50"/>
    </row>
    <row r="1174" spans="3:4" x14ac:dyDescent="0.2">
      <c r="C1174" s="40"/>
      <c r="D1174" s="50"/>
    </row>
    <row r="1175" spans="3:4" x14ac:dyDescent="0.2">
      <c r="C1175" s="40"/>
      <c r="D1175" s="50"/>
    </row>
    <row r="1176" spans="3:4" x14ac:dyDescent="0.2">
      <c r="C1176" s="40"/>
      <c r="D1176" s="50"/>
    </row>
    <row r="1177" spans="3:4" x14ac:dyDescent="0.2">
      <c r="C1177" s="40"/>
      <c r="D1177" s="50"/>
    </row>
    <row r="1178" spans="3:4" x14ac:dyDescent="0.2">
      <c r="C1178" s="40"/>
      <c r="D1178" s="50"/>
    </row>
    <row r="1179" spans="3:4" x14ac:dyDescent="0.2">
      <c r="C1179" s="40"/>
      <c r="D1179" s="50"/>
    </row>
    <row r="1180" spans="3:4" x14ac:dyDescent="0.2">
      <c r="C1180" s="40"/>
      <c r="D1180" s="50"/>
    </row>
    <row r="1181" spans="3:4" x14ac:dyDescent="0.2">
      <c r="C1181" s="40"/>
      <c r="D1181" s="50"/>
    </row>
    <row r="1182" spans="3:4" x14ac:dyDescent="0.2">
      <c r="C1182" s="40"/>
      <c r="D1182" s="50"/>
    </row>
    <row r="1183" spans="3:4" x14ac:dyDescent="0.2">
      <c r="C1183" s="40"/>
      <c r="D1183" s="50"/>
    </row>
    <row r="1184" spans="3:4" x14ac:dyDescent="0.2">
      <c r="C1184" s="40"/>
      <c r="D1184" s="50"/>
    </row>
    <row r="1185" spans="3:4" x14ac:dyDescent="0.2">
      <c r="C1185" s="40"/>
      <c r="D1185" s="50"/>
    </row>
    <row r="1186" spans="3:4" x14ac:dyDescent="0.2">
      <c r="C1186" s="40"/>
      <c r="D1186" s="50"/>
    </row>
    <row r="1187" spans="3:4" x14ac:dyDescent="0.2">
      <c r="C1187" s="40"/>
      <c r="D1187" s="50"/>
    </row>
    <row r="1188" spans="3:4" x14ac:dyDescent="0.2">
      <c r="C1188" s="40"/>
      <c r="D1188" s="50"/>
    </row>
    <row r="1189" spans="3:4" x14ac:dyDescent="0.2">
      <c r="C1189" s="40"/>
      <c r="D1189" s="50"/>
    </row>
    <row r="1190" spans="3:4" x14ac:dyDescent="0.2">
      <c r="C1190" s="40"/>
      <c r="D1190" s="50"/>
    </row>
    <row r="1191" spans="3:4" x14ac:dyDescent="0.2">
      <c r="C1191" s="40"/>
      <c r="D1191" s="50"/>
    </row>
    <row r="1192" spans="3:4" x14ac:dyDescent="0.2">
      <c r="C1192" s="40"/>
      <c r="D1192" s="50"/>
    </row>
    <row r="1193" spans="3:4" x14ac:dyDescent="0.2">
      <c r="C1193" s="40"/>
      <c r="D1193" s="50"/>
    </row>
    <row r="1194" spans="3:4" x14ac:dyDescent="0.2">
      <c r="C1194" s="40"/>
      <c r="D1194" s="50"/>
    </row>
    <row r="1195" spans="3:4" x14ac:dyDescent="0.2">
      <c r="C1195" s="40"/>
      <c r="D1195" s="50"/>
    </row>
    <row r="1196" spans="3:4" x14ac:dyDescent="0.2">
      <c r="C1196" s="40"/>
      <c r="D1196" s="50"/>
    </row>
    <row r="1197" spans="3:4" x14ac:dyDescent="0.2">
      <c r="C1197" s="40"/>
      <c r="D1197" s="50"/>
    </row>
    <row r="1198" spans="3:4" x14ac:dyDescent="0.2">
      <c r="C1198" s="40"/>
      <c r="D1198" s="50"/>
    </row>
    <row r="1199" spans="3:4" x14ac:dyDescent="0.2">
      <c r="C1199" s="40"/>
      <c r="D1199" s="50"/>
    </row>
    <row r="1200" spans="3:4" x14ac:dyDescent="0.2">
      <c r="C1200" s="40"/>
      <c r="D1200" s="50"/>
    </row>
    <row r="1201" spans="3:4" x14ac:dyDescent="0.2">
      <c r="C1201" s="40"/>
      <c r="D1201" s="50"/>
    </row>
    <row r="1202" spans="3:4" x14ac:dyDescent="0.2">
      <c r="C1202" s="40"/>
      <c r="D1202" s="50"/>
    </row>
    <row r="1203" spans="3:4" x14ac:dyDescent="0.2">
      <c r="C1203" s="40"/>
      <c r="D1203" s="50"/>
    </row>
    <row r="1204" spans="3:4" x14ac:dyDescent="0.2">
      <c r="C1204" s="40"/>
      <c r="D1204" s="50"/>
    </row>
    <row r="1205" spans="3:4" x14ac:dyDescent="0.2">
      <c r="C1205" s="40"/>
      <c r="D1205" s="50"/>
    </row>
    <row r="1206" spans="3:4" x14ac:dyDescent="0.2">
      <c r="C1206" s="40"/>
      <c r="D1206" s="50"/>
    </row>
    <row r="1207" spans="3:4" x14ac:dyDescent="0.2">
      <c r="C1207" s="40"/>
      <c r="D1207" s="50"/>
    </row>
    <row r="1208" spans="3:4" x14ac:dyDescent="0.2">
      <c r="C1208" s="40"/>
      <c r="D1208" s="50"/>
    </row>
    <row r="1209" spans="3:4" x14ac:dyDescent="0.2">
      <c r="C1209" s="40"/>
      <c r="D1209" s="50"/>
    </row>
    <row r="1210" spans="3:4" x14ac:dyDescent="0.2">
      <c r="C1210" s="40"/>
      <c r="D1210" s="50"/>
    </row>
    <row r="1211" spans="3:4" x14ac:dyDescent="0.2">
      <c r="C1211" s="40"/>
      <c r="D1211" s="50"/>
    </row>
    <row r="1212" spans="3:4" x14ac:dyDescent="0.2">
      <c r="C1212" s="40"/>
      <c r="D1212" s="50"/>
    </row>
    <row r="1213" spans="3:4" x14ac:dyDescent="0.2">
      <c r="C1213" s="40"/>
      <c r="D1213" s="50"/>
    </row>
    <row r="1214" spans="3:4" x14ac:dyDescent="0.2">
      <c r="C1214" s="40"/>
      <c r="D1214" s="50"/>
    </row>
    <row r="1215" spans="3:4" x14ac:dyDescent="0.2">
      <c r="C1215" s="40"/>
      <c r="D1215" s="50"/>
    </row>
    <row r="1216" spans="3:4" x14ac:dyDescent="0.2">
      <c r="C1216" s="40"/>
      <c r="D1216" s="50"/>
    </row>
    <row r="1217" spans="3:4" x14ac:dyDescent="0.2">
      <c r="C1217" s="40"/>
      <c r="D1217" s="50"/>
    </row>
    <row r="1218" spans="3:4" x14ac:dyDescent="0.2">
      <c r="C1218" s="40"/>
      <c r="D1218" s="50"/>
    </row>
    <row r="1219" spans="3:4" x14ac:dyDescent="0.2">
      <c r="C1219" s="40"/>
      <c r="D1219" s="50"/>
    </row>
    <row r="1220" spans="3:4" x14ac:dyDescent="0.2">
      <c r="C1220" s="40"/>
      <c r="D1220" s="50"/>
    </row>
    <row r="1221" spans="3:4" x14ac:dyDescent="0.2">
      <c r="C1221" s="40"/>
      <c r="D1221" s="50"/>
    </row>
    <row r="1222" spans="3:4" x14ac:dyDescent="0.2">
      <c r="C1222" s="40"/>
      <c r="D1222" s="50"/>
    </row>
    <row r="1223" spans="3:4" x14ac:dyDescent="0.2">
      <c r="C1223" s="40"/>
      <c r="D1223" s="50"/>
    </row>
    <row r="1224" spans="3:4" x14ac:dyDescent="0.2">
      <c r="C1224" s="40"/>
      <c r="D1224" s="50"/>
    </row>
    <row r="1225" spans="3:4" x14ac:dyDescent="0.2">
      <c r="C1225" s="40"/>
      <c r="D1225" s="50"/>
    </row>
    <row r="1226" spans="3:4" x14ac:dyDescent="0.2">
      <c r="C1226" s="40"/>
      <c r="D1226" s="50"/>
    </row>
    <row r="1227" spans="3:4" x14ac:dyDescent="0.2">
      <c r="C1227" s="40"/>
      <c r="D1227" s="50"/>
    </row>
    <row r="1228" spans="3:4" x14ac:dyDescent="0.2">
      <c r="C1228" s="40"/>
      <c r="D1228" s="50"/>
    </row>
    <row r="1229" spans="3:4" x14ac:dyDescent="0.2">
      <c r="C1229" s="40"/>
      <c r="D1229" s="50"/>
    </row>
    <row r="1230" spans="3:4" x14ac:dyDescent="0.2">
      <c r="C1230" s="40"/>
      <c r="D1230" s="50"/>
    </row>
    <row r="1231" spans="3:4" x14ac:dyDescent="0.2">
      <c r="C1231" s="40"/>
      <c r="D1231" s="50"/>
    </row>
    <row r="1232" spans="3:4" x14ac:dyDescent="0.2">
      <c r="C1232" s="40"/>
      <c r="D1232" s="50"/>
    </row>
    <row r="1233" spans="3:4" x14ac:dyDescent="0.2">
      <c r="C1233" s="40"/>
      <c r="D1233" s="50"/>
    </row>
    <row r="1234" spans="3:4" x14ac:dyDescent="0.2">
      <c r="C1234" s="40"/>
      <c r="D1234" s="50"/>
    </row>
    <row r="1235" spans="3:4" x14ac:dyDescent="0.2">
      <c r="C1235" s="40"/>
      <c r="D1235" s="50"/>
    </row>
    <row r="1236" spans="3:4" x14ac:dyDescent="0.2">
      <c r="C1236" s="40"/>
      <c r="D1236" s="50"/>
    </row>
    <row r="1237" spans="3:4" x14ac:dyDescent="0.2">
      <c r="C1237" s="40"/>
      <c r="D1237" s="50"/>
    </row>
    <row r="1238" spans="3:4" x14ac:dyDescent="0.2">
      <c r="C1238" s="40"/>
      <c r="D1238" s="50"/>
    </row>
    <row r="1239" spans="3:4" x14ac:dyDescent="0.2">
      <c r="C1239" s="40"/>
      <c r="D1239" s="50"/>
    </row>
    <row r="1240" spans="3:4" x14ac:dyDescent="0.2">
      <c r="C1240" s="40"/>
      <c r="D1240" s="50"/>
    </row>
    <row r="1241" spans="3:4" x14ac:dyDescent="0.2">
      <c r="C1241" s="40"/>
      <c r="D1241" s="50"/>
    </row>
    <row r="1242" spans="3:4" x14ac:dyDescent="0.2">
      <c r="C1242" s="40"/>
      <c r="D1242" s="50"/>
    </row>
    <row r="1243" spans="3:4" x14ac:dyDescent="0.2">
      <c r="C1243" s="40"/>
      <c r="D1243" s="50"/>
    </row>
    <row r="1244" spans="3:4" x14ac:dyDescent="0.2">
      <c r="C1244" s="40"/>
      <c r="D1244" s="50"/>
    </row>
    <row r="1245" spans="3:4" x14ac:dyDescent="0.2">
      <c r="C1245" s="40"/>
      <c r="D1245" s="50"/>
    </row>
    <row r="1246" spans="3:4" x14ac:dyDescent="0.2">
      <c r="C1246" s="40"/>
      <c r="D1246" s="50"/>
    </row>
    <row r="1247" spans="3:4" x14ac:dyDescent="0.2">
      <c r="C1247" s="40"/>
      <c r="D1247" s="50"/>
    </row>
    <row r="1248" spans="3:4" x14ac:dyDescent="0.2">
      <c r="C1248" s="40"/>
      <c r="D1248" s="50"/>
    </row>
    <row r="1249" spans="3:4" x14ac:dyDescent="0.2">
      <c r="C1249" s="40"/>
      <c r="D1249" s="50"/>
    </row>
    <row r="1250" spans="3:4" x14ac:dyDescent="0.2">
      <c r="C1250" s="40"/>
      <c r="D1250" s="50"/>
    </row>
    <row r="1251" spans="3:4" x14ac:dyDescent="0.2">
      <c r="C1251" s="40"/>
      <c r="D1251" s="50"/>
    </row>
    <row r="1252" spans="3:4" x14ac:dyDescent="0.2">
      <c r="C1252" s="40"/>
      <c r="D1252" s="50"/>
    </row>
    <row r="1253" spans="3:4" x14ac:dyDescent="0.2">
      <c r="C1253" s="40"/>
      <c r="D1253" s="50"/>
    </row>
    <row r="1254" spans="3:4" x14ac:dyDescent="0.2">
      <c r="C1254" s="40"/>
      <c r="D1254" s="50"/>
    </row>
    <row r="1255" spans="3:4" x14ac:dyDescent="0.2">
      <c r="C1255" s="40"/>
      <c r="D1255" s="50"/>
    </row>
    <row r="1256" spans="3:4" x14ac:dyDescent="0.2">
      <c r="C1256" s="40"/>
      <c r="D1256" s="50"/>
    </row>
    <row r="1257" spans="3:4" x14ac:dyDescent="0.2">
      <c r="C1257" s="40"/>
      <c r="D1257" s="50"/>
    </row>
    <row r="1258" spans="3:4" x14ac:dyDescent="0.2">
      <c r="C1258" s="40"/>
      <c r="D1258" s="50"/>
    </row>
    <row r="1259" spans="3:4" x14ac:dyDescent="0.2">
      <c r="C1259" s="40"/>
      <c r="D1259" s="50"/>
    </row>
    <row r="1260" spans="3:4" x14ac:dyDescent="0.2">
      <c r="C1260" s="40"/>
      <c r="D1260" s="50"/>
    </row>
    <row r="1261" spans="3:4" x14ac:dyDescent="0.2">
      <c r="C1261" s="40"/>
      <c r="D1261" s="50"/>
    </row>
    <row r="1262" spans="3:4" x14ac:dyDescent="0.2">
      <c r="C1262" s="40"/>
      <c r="D1262" s="50"/>
    </row>
    <row r="1263" spans="3:4" x14ac:dyDescent="0.2">
      <c r="C1263" s="40"/>
      <c r="D1263" s="50"/>
    </row>
    <row r="1264" spans="3:4" x14ac:dyDescent="0.2">
      <c r="C1264" s="40"/>
      <c r="D1264" s="50"/>
    </row>
    <row r="1265" spans="3:4" x14ac:dyDescent="0.2">
      <c r="C1265" s="40"/>
      <c r="D1265" s="50"/>
    </row>
    <row r="1266" spans="3:4" x14ac:dyDescent="0.2">
      <c r="C1266" s="40"/>
      <c r="D1266" s="50"/>
    </row>
    <row r="1267" spans="3:4" x14ac:dyDescent="0.2">
      <c r="C1267" s="40"/>
      <c r="D1267" s="50"/>
    </row>
    <row r="1268" spans="3:4" x14ac:dyDescent="0.2">
      <c r="C1268" s="40"/>
      <c r="D1268" s="50"/>
    </row>
    <row r="1269" spans="3:4" x14ac:dyDescent="0.2">
      <c r="C1269" s="40"/>
      <c r="D1269" s="50"/>
    </row>
    <row r="1270" spans="3:4" x14ac:dyDescent="0.2">
      <c r="C1270" s="40"/>
      <c r="D1270" s="50"/>
    </row>
    <row r="1271" spans="3:4" x14ac:dyDescent="0.2">
      <c r="C1271" s="40"/>
      <c r="D1271" s="50"/>
    </row>
    <row r="1272" spans="3:4" x14ac:dyDescent="0.2">
      <c r="C1272" s="40"/>
      <c r="D1272" s="50"/>
    </row>
    <row r="1273" spans="3:4" x14ac:dyDescent="0.2">
      <c r="C1273" s="40"/>
      <c r="D1273" s="50"/>
    </row>
    <row r="1274" spans="3:4" x14ac:dyDescent="0.2">
      <c r="C1274" s="40"/>
      <c r="D1274" s="50"/>
    </row>
    <row r="1275" spans="3:4" x14ac:dyDescent="0.2">
      <c r="C1275" s="40"/>
      <c r="D1275" s="50"/>
    </row>
    <row r="1276" spans="3:4" x14ac:dyDescent="0.2">
      <c r="C1276" s="40"/>
      <c r="D1276" s="50"/>
    </row>
    <row r="1277" spans="3:4" x14ac:dyDescent="0.2">
      <c r="C1277" s="40"/>
      <c r="D1277" s="50"/>
    </row>
    <row r="1278" spans="3:4" x14ac:dyDescent="0.2">
      <c r="C1278" s="40"/>
      <c r="D1278" s="50"/>
    </row>
    <row r="1279" spans="3:4" x14ac:dyDescent="0.2">
      <c r="C1279" s="40"/>
      <c r="D1279" s="50"/>
    </row>
    <row r="1280" spans="3:4" x14ac:dyDescent="0.2">
      <c r="C1280" s="40"/>
      <c r="D1280" s="50"/>
    </row>
    <row r="1281" spans="3:4" x14ac:dyDescent="0.2">
      <c r="C1281" s="40"/>
      <c r="D1281" s="50"/>
    </row>
    <row r="1282" spans="3:4" x14ac:dyDescent="0.2">
      <c r="C1282" s="40"/>
      <c r="D1282" s="50"/>
    </row>
    <row r="1283" spans="3:4" x14ac:dyDescent="0.2">
      <c r="C1283" s="40"/>
      <c r="D1283" s="50"/>
    </row>
    <row r="1284" spans="3:4" x14ac:dyDescent="0.2">
      <c r="C1284" s="40"/>
      <c r="D1284" s="50"/>
    </row>
    <row r="1285" spans="3:4" x14ac:dyDescent="0.2">
      <c r="C1285" s="40"/>
      <c r="D1285" s="50"/>
    </row>
    <row r="1286" spans="3:4" x14ac:dyDescent="0.2">
      <c r="C1286" s="40"/>
      <c r="D1286" s="50"/>
    </row>
    <row r="1287" spans="3:4" x14ac:dyDescent="0.2">
      <c r="C1287" s="40"/>
      <c r="D1287" s="50"/>
    </row>
    <row r="1288" spans="3:4" x14ac:dyDescent="0.2">
      <c r="C1288" s="40"/>
      <c r="D1288" s="50"/>
    </row>
    <row r="1289" spans="3:4" x14ac:dyDescent="0.2">
      <c r="C1289" s="40"/>
      <c r="D1289" s="50"/>
    </row>
    <row r="1290" spans="3:4" x14ac:dyDescent="0.2">
      <c r="C1290" s="40"/>
      <c r="D1290" s="50"/>
    </row>
    <row r="1291" spans="3:4" x14ac:dyDescent="0.2">
      <c r="C1291" s="40"/>
      <c r="D1291" s="50"/>
    </row>
    <row r="1292" spans="3:4" x14ac:dyDescent="0.2">
      <c r="C1292" s="40"/>
      <c r="D1292" s="50"/>
    </row>
    <row r="1293" spans="3:4" x14ac:dyDescent="0.2">
      <c r="C1293" s="40"/>
      <c r="D1293" s="50"/>
    </row>
    <row r="1294" spans="3:4" x14ac:dyDescent="0.2">
      <c r="C1294" s="40"/>
      <c r="D1294" s="50"/>
    </row>
    <row r="1295" spans="3:4" x14ac:dyDescent="0.2">
      <c r="C1295" s="40"/>
      <c r="D1295" s="50"/>
    </row>
    <row r="1296" spans="3:4" x14ac:dyDescent="0.2">
      <c r="C1296" s="40"/>
      <c r="D1296" s="50"/>
    </row>
    <row r="1297" spans="3:4" x14ac:dyDescent="0.2">
      <c r="C1297" s="40"/>
      <c r="D1297" s="50"/>
    </row>
    <row r="1298" spans="3:4" x14ac:dyDescent="0.2">
      <c r="C1298" s="40"/>
      <c r="D1298" s="50"/>
    </row>
    <row r="1299" spans="3:4" x14ac:dyDescent="0.2">
      <c r="C1299" s="40"/>
      <c r="D1299" s="50"/>
    </row>
    <row r="1300" spans="3:4" x14ac:dyDescent="0.2">
      <c r="C1300" s="40"/>
      <c r="D1300" s="50"/>
    </row>
    <row r="1301" spans="3:4" x14ac:dyDescent="0.2">
      <c r="C1301" s="40"/>
      <c r="D1301" s="50"/>
    </row>
    <row r="1302" spans="3:4" x14ac:dyDescent="0.2">
      <c r="C1302" s="40"/>
      <c r="D1302" s="50"/>
    </row>
    <row r="1303" spans="3:4" x14ac:dyDescent="0.2">
      <c r="C1303" s="40"/>
      <c r="D1303" s="50"/>
    </row>
    <row r="1304" spans="3:4" x14ac:dyDescent="0.2">
      <c r="C1304" s="40"/>
      <c r="D1304" s="50"/>
    </row>
    <row r="1305" spans="3:4" x14ac:dyDescent="0.2">
      <c r="C1305" s="40"/>
      <c r="D1305" s="50"/>
    </row>
    <row r="1306" spans="3:4" x14ac:dyDescent="0.2">
      <c r="C1306" s="40"/>
      <c r="D1306" s="50"/>
    </row>
    <row r="1307" spans="3:4" x14ac:dyDescent="0.2">
      <c r="C1307" s="40"/>
      <c r="D1307" s="50"/>
    </row>
    <row r="1308" spans="3:4" x14ac:dyDescent="0.2">
      <c r="C1308" s="40"/>
      <c r="D1308" s="50"/>
    </row>
    <row r="1309" spans="3:4" x14ac:dyDescent="0.2">
      <c r="C1309" s="40"/>
      <c r="D1309" s="50"/>
    </row>
    <row r="1310" spans="3:4" x14ac:dyDescent="0.2">
      <c r="C1310" s="40"/>
      <c r="D1310" s="50"/>
    </row>
    <row r="1311" spans="3:4" x14ac:dyDescent="0.2">
      <c r="C1311" s="40"/>
      <c r="D1311" s="50"/>
    </row>
    <row r="1312" spans="3:4" x14ac:dyDescent="0.2">
      <c r="C1312" s="40"/>
      <c r="D1312" s="50"/>
    </row>
    <row r="1313" spans="3:4" x14ac:dyDescent="0.2">
      <c r="C1313" s="40"/>
      <c r="D1313" s="50"/>
    </row>
    <row r="1314" spans="3:4" x14ac:dyDescent="0.2">
      <c r="C1314" s="40"/>
      <c r="D1314" s="50"/>
    </row>
    <row r="1315" spans="3:4" x14ac:dyDescent="0.2">
      <c r="C1315" s="40"/>
      <c r="D1315" s="50"/>
    </row>
    <row r="1316" spans="3:4" x14ac:dyDescent="0.2">
      <c r="C1316" s="40"/>
      <c r="D1316" s="50"/>
    </row>
    <row r="1317" spans="3:4" x14ac:dyDescent="0.2">
      <c r="C1317" s="40"/>
      <c r="D1317" s="50"/>
    </row>
    <row r="1318" spans="3:4" x14ac:dyDescent="0.2">
      <c r="C1318" s="40"/>
      <c r="D1318" s="50"/>
    </row>
    <row r="1319" spans="3:4" x14ac:dyDescent="0.2">
      <c r="C1319" s="40"/>
      <c r="D1319" s="50"/>
    </row>
    <row r="1320" spans="3:4" x14ac:dyDescent="0.2">
      <c r="C1320" s="40"/>
      <c r="D1320" s="50"/>
    </row>
    <row r="1321" spans="3:4" x14ac:dyDescent="0.2">
      <c r="C1321" s="40"/>
      <c r="D1321" s="50"/>
    </row>
    <row r="1322" spans="3:4" x14ac:dyDescent="0.2">
      <c r="C1322" s="40"/>
      <c r="D1322" s="50"/>
    </row>
    <row r="1323" spans="3:4" x14ac:dyDescent="0.2">
      <c r="C1323" s="40"/>
      <c r="D1323" s="50"/>
    </row>
    <row r="1324" spans="3:4" x14ac:dyDescent="0.2">
      <c r="C1324" s="40"/>
      <c r="D1324" s="50"/>
    </row>
    <row r="1325" spans="3:4" x14ac:dyDescent="0.2">
      <c r="C1325" s="40"/>
      <c r="D1325" s="50"/>
    </row>
    <row r="1326" spans="3:4" x14ac:dyDescent="0.2">
      <c r="C1326" s="40"/>
      <c r="D1326" s="50"/>
    </row>
    <row r="1327" spans="3:4" x14ac:dyDescent="0.2">
      <c r="C1327" s="40"/>
      <c r="D1327" s="50"/>
    </row>
    <row r="1328" spans="3:4" x14ac:dyDescent="0.2">
      <c r="C1328" s="40"/>
      <c r="D1328" s="50"/>
    </row>
    <row r="1329" spans="3:4" x14ac:dyDescent="0.2">
      <c r="C1329" s="40"/>
      <c r="D1329" s="50"/>
    </row>
    <row r="1330" spans="3:4" x14ac:dyDescent="0.2">
      <c r="C1330" s="40"/>
      <c r="D1330" s="50"/>
    </row>
    <row r="1331" spans="3:4" x14ac:dyDescent="0.2">
      <c r="C1331" s="40"/>
      <c r="D1331" s="50"/>
    </row>
    <row r="1332" spans="3:4" x14ac:dyDescent="0.2">
      <c r="C1332" s="40"/>
      <c r="D1332" s="50"/>
    </row>
    <row r="1333" spans="3:4" x14ac:dyDescent="0.2">
      <c r="C1333" s="40"/>
      <c r="D1333" s="50"/>
    </row>
    <row r="1334" spans="3:4" x14ac:dyDescent="0.2">
      <c r="C1334" s="40"/>
      <c r="D1334" s="50"/>
    </row>
    <row r="1335" spans="3:4" x14ac:dyDescent="0.2">
      <c r="C1335" s="40"/>
      <c r="D1335" s="50"/>
    </row>
    <row r="1336" spans="3:4" x14ac:dyDescent="0.2">
      <c r="C1336" s="40"/>
      <c r="D1336" s="50"/>
    </row>
    <row r="1337" spans="3:4" x14ac:dyDescent="0.2">
      <c r="C1337" s="40"/>
      <c r="D1337" s="50"/>
    </row>
    <row r="1338" spans="3:4" x14ac:dyDescent="0.2">
      <c r="C1338" s="40"/>
      <c r="D1338" s="50"/>
    </row>
    <row r="1339" spans="3:4" x14ac:dyDescent="0.2">
      <c r="C1339" s="40"/>
      <c r="D1339" s="50"/>
    </row>
    <row r="1340" spans="3:4" x14ac:dyDescent="0.2">
      <c r="C1340" s="40"/>
      <c r="D1340" s="50"/>
    </row>
    <row r="1341" spans="3:4" x14ac:dyDescent="0.2">
      <c r="C1341" s="40"/>
      <c r="D1341" s="50"/>
    </row>
    <row r="1342" spans="3:4" x14ac:dyDescent="0.2">
      <c r="C1342" s="40"/>
      <c r="D1342" s="50"/>
    </row>
    <row r="1343" spans="3:4" x14ac:dyDescent="0.2">
      <c r="C1343" s="40"/>
      <c r="D1343" s="50"/>
    </row>
    <row r="1344" spans="3:4" x14ac:dyDescent="0.2">
      <c r="C1344" s="40"/>
      <c r="D1344" s="50"/>
    </row>
    <row r="1345" spans="3:4" x14ac:dyDescent="0.2">
      <c r="C1345" s="40"/>
      <c r="D1345" s="50"/>
    </row>
    <row r="1346" spans="3:4" x14ac:dyDescent="0.2">
      <c r="C1346" s="40"/>
      <c r="D1346" s="50"/>
    </row>
    <row r="1347" spans="3:4" x14ac:dyDescent="0.2">
      <c r="C1347" s="40"/>
      <c r="D1347" s="50"/>
    </row>
    <row r="1348" spans="3:4" x14ac:dyDescent="0.2">
      <c r="C1348" s="40"/>
      <c r="D1348" s="50"/>
    </row>
    <row r="1349" spans="3:4" x14ac:dyDescent="0.2">
      <c r="C1349" s="40"/>
      <c r="D1349" s="50"/>
    </row>
    <row r="1350" spans="3:4" x14ac:dyDescent="0.2">
      <c r="C1350" s="40"/>
      <c r="D1350" s="50"/>
    </row>
    <row r="1351" spans="3:4" x14ac:dyDescent="0.2">
      <c r="C1351" s="40"/>
      <c r="D1351" s="50"/>
    </row>
    <row r="1352" spans="3:4" x14ac:dyDescent="0.2">
      <c r="C1352" s="40"/>
      <c r="D1352" s="50"/>
    </row>
    <row r="1353" spans="3:4" x14ac:dyDescent="0.2">
      <c r="C1353" s="40"/>
      <c r="D1353" s="50"/>
    </row>
    <row r="1354" spans="3:4" x14ac:dyDescent="0.2">
      <c r="C1354" s="40"/>
      <c r="D1354" s="50"/>
    </row>
    <row r="1355" spans="3:4" x14ac:dyDescent="0.2">
      <c r="C1355" s="40"/>
      <c r="D1355" s="50"/>
    </row>
    <row r="1356" spans="3:4" x14ac:dyDescent="0.2">
      <c r="C1356" s="40"/>
      <c r="D1356" s="50"/>
    </row>
    <row r="1357" spans="3:4" x14ac:dyDescent="0.2">
      <c r="C1357" s="40"/>
      <c r="D1357" s="50"/>
    </row>
    <row r="1358" spans="3:4" x14ac:dyDescent="0.2">
      <c r="C1358" s="40"/>
      <c r="D1358" s="50"/>
    </row>
    <row r="1359" spans="3:4" x14ac:dyDescent="0.2">
      <c r="C1359" s="40"/>
      <c r="D1359" s="50"/>
    </row>
    <row r="1360" spans="3:4" x14ac:dyDescent="0.2">
      <c r="C1360" s="40"/>
      <c r="D1360" s="50"/>
    </row>
    <row r="1361" spans="3:4" x14ac:dyDescent="0.2">
      <c r="C1361" s="40"/>
      <c r="D1361" s="50"/>
    </row>
    <row r="1362" spans="3:4" x14ac:dyDescent="0.2">
      <c r="C1362" s="40"/>
      <c r="D1362" s="50"/>
    </row>
    <row r="1363" spans="3:4" x14ac:dyDescent="0.2">
      <c r="C1363" s="40"/>
      <c r="D1363" s="50"/>
    </row>
    <row r="1364" spans="3:4" x14ac:dyDescent="0.2">
      <c r="C1364" s="40"/>
      <c r="D1364" s="50"/>
    </row>
    <row r="1365" spans="3:4" x14ac:dyDescent="0.2">
      <c r="C1365" s="40"/>
      <c r="D1365" s="50"/>
    </row>
    <row r="1366" spans="3:4" x14ac:dyDescent="0.2">
      <c r="C1366" s="40"/>
      <c r="D1366" s="50"/>
    </row>
    <row r="1367" spans="3:4" x14ac:dyDescent="0.2">
      <c r="C1367" s="40"/>
      <c r="D1367" s="50"/>
    </row>
    <row r="1368" spans="3:4" x14ac:dyDescent="0.2">
      <c r="C1368" s="40"/>
      <c r="D1368" s="50"/>
    </row>
    <row r="1369" spans="3:4" x14ac:dyDescent="0.2">
      <c r="C1369" s="40"/>
      <c r="D1369" s="50"/>
    </row>
    <row r="1370" spans="3:4" x14ac:dyDescent="0.2">
      <c r="C1370" s="40"/>
      <c r="D1370" s="50"/>
    </row>
    <row r="1371" spans="3:4" x14ac:dyDescent="0.2">
      <c r="C1371" s="40"/>
      <c r="D1371" s="50"/>
    </row>
    <row r="1372" spans="3:4" x14ac:dyDescent="0.2">
      <c r="C1372" s="40"/>
      <c r="D1372" s="50"/>
    </row>
    <row r="1373" spans="3:4" x14ac:dyDescent="0.2">
      <c r="C1373" s="40"/>
      <c r="D1373" s="50"/>
    </row>
    <row r="1374" spans="3:4" x14ac:dyDescent="0.2">
      <c r="C1374" s="40"/>
      <c r="D1374" s="50"/>
    </row>
    <row r="1375" spans="3:4" x14ac:dyDescent="0.2">
      <c r="C1375" s="40"/>
      <c r="D1375" s="50"/>
    </row>
    <row r="1376" spans="3:4" x14ac:dyDescent="0.2">
      <c r="C1376" s="40"/>
      <c r="D1376" s="50"/>
    </row>
    <row r="1377" spans="3:4" x14ac:dyDescent="0.2">
      <c r="C1377" s="40"/>
      <c r="D1377" s="50"/>
    </row>
    <row r="1378" spans="3:4" x14ac:dyDescent="0.2">
      <c r="C1378" s="40"/>
      <c r="D1378" s="50"/>
    </row>
    <row r="1379" spans="3:4" x14ac:dyDescent="0.2">
      <c r="C1379" s="40"/>
      <c r="D1379" s="50"/>
    </row>
    <row r="1380" spans="3:4" x14ac:dyDescent="0.2">
      <c r="C1380" s="40"/>
      <c r="D1380" s="50"/>
    </row>
    <row r="1381" spans="3:4" x14ac:dyDescent="0.2">
      <c r="C1381" s="40"/>
      <c r="D1381" s="50"/>
    </row>
    <row r="1382" spans="3:4" x14ac:dyDescent="0.2">
      <c r="C1382" s="40"/>
      <c r="D1382" s="50"/>
    </row>
    <row r="1383" spans="3:4" x14ac:dyDescent="0.2">
      <c r="C1383" s="40"/>
      <c r="D1383" s="50"/>
    </row>
    <row r="1384" spans="3:4" x14ac:dyDescent="0.2">
      <c r="C1384" s="40"/>
      <c r="D1384" s="50"/>
    </row>
    <row r="1385" spans="3:4" x14ac:dyDescent="0.2">
      <c r="C1385" s="40"/>
      <c r="D1385" s="50"/>
    </row>
    <row r="1386" spans="3:4" x14ac:dyDescent="0.2">
      <c r="C1386" s="40"/>
      <c r="D1386" s="50"/>
    </row>
    <row r="1387" spans="3:4" x14ac:dyDescent="0.2">
      <c r="C1387" s="40"/>
      <c r="D1387" s="50"/>
    </row>
    <row r="1388" spans="3:4" x14ac:dyDescent="0.2">
      <c r="C1388" s="40"/>
      <c r="D1388" s="50"/>
    </row>
    <row r="1389" spans="3:4" x14ac:dyDescent="0.2">
      <c r="C1389" s="40"/>
      <c r="D1389" s="50"/>
    </row>
    <row r="1390" spans="3:4" x14ac:dyDescent="0.2">
      <c r="C1390" s="40"/>
      <c r="D1390" s="50"/>
    </row>
    <row r="1391" spans="3:4" x14ac:dyDescent="0.2">
      <c r="C1391" s="40"/>
      <c r="D1391" s="50"/>
    </row>
    <row r="1392" spans="3:4" x14ac:dyDescent="0.2">
      <c r="C1392" s="40"/>
      <c r="D1392" s="50"/>
    </row>
    <row r="1393" spans="3:4" x14ac:dyDescent="0.2">
      <c r="C1393" s="40"/>
      <c r="D1393" s="50"/>
    </row>
    <row r="1394" spans="3:4" x14ac:dyDescent="0.2">
      <c r="C1394" s="40"/>
      <c r="D1394" s="50"/>
    </row>
    <row r="1395" spans="3:4" x14ac:dyDescent="0.2">
      <c r="C1395" s="40"/>
      <c r="D1395" s="50"/>
    </row>
    <row r="1396" spans="3:4" x14ac:dyDescent="0.2">
      <c r="C1396" s="40"/>
      <c r="D1396" s="50"/>
    </row>
    <row r="1397" spans="3:4" x14ac:dyDescent="0.2">
      <c r="C1397" s="40"/>
      <c r="D1397" s="50"/>
    </row>
    <row r="1398" spans="3:4" x14ac:dyDescent="0.2">
      <c r="C1398" s="40"/>
      <c r="D1398" s="50"/>
    </row>
    <row r="1399" spans="3:4" x14ac:dyDescent="0.2">
      <c r="C1399" s="40"/>
      <c r="D1399" s="50"/>
    </row>
    <row r="1400" spans="3:4" x14ac:dyDescent="0.2">
      <c r="C1400" s="40"/>
      <c r="D1400" s="50"/>
    </row>
    <row r="1401" spans="3:4" x14ac:dyDescent="0.2">
      <c r="C1401" s="40"/>
      <c r="D1401" s="50"/>
    </row>
    <row r="1402" spans="3:4" x14ac:dyDescent="0.2">
      <c r="C1402" s="40"/>
      <c r="D1402" s="50"/>
    </row>
    <row r="1403" spans="3:4" x14ac:dyDescent="0.2">
      <c r="C1403" s="40"/>
      <c r="D1403" s="50"/>
    </row>
    <row r="1404" spans="3:4" x14ac:dyDescent="0.2">
      <c r="C1404" s="40"/>
      <c r="D1404" s="50"/>
    </row>
    <row r="1405" spans="3:4" x14ac:dyDescent="0.2">
      <c r="C1405" s="40"/>
      <c r="D1405" s="50"/>
    </row>
    <row r="1406" spans="3:4" x14ac:dyDescent="0.2">
      <c r="C1406" s="40"/>
      <c r="D1406" s="50"/>
    </row>
    <row r="1407" spans="3:4" x14ac:dyDescent="0.2">
      <c r="C1407" s="40"/>
      <c r="D1407" s="50"/>
    </row>
    <row r="1408" spans="3:4" x14ac:dyDescent="0.2">
      <c r="C1408" s="40"/>
      <c r="D1408" s="50"/>
    </row>
    <row r="1409" spans="3:4" x14ac:dyDescent="0.2">
      <c r="C1409" s="40"/>
      <c r="D1409" s="50"/>
    </row>
    <row r="1410" spans="3:4" x14ac:dyDescent="0.2">
      <c r="C1410" s="40"/>
      <c r="D1410" s="50"/>
    </row>
    <row r="1411" spans="3:4" x14ac:dyDescent="0.2">
      <c r="C1411" s="40"/>
      <c r="D1411" s="50"/>
    </row>
    <row r="1412" spans="3:4" x14ac:dyDescent="0.2">
      <c r="C1412" s="40"/>
      <c r="D1412" s="50"/>
    </row>
    <row r="1413" spans="3:4" x14ac:dyDescent="0.2">
      <c r="C1413" s="40"/>
      <c r="D1413" s="50"/>
    </row>
    <row r="1414" spans="3:4" x14ac:dyDescent="0.2">
      <c r="C1414" s="40"/>
      <c r="D1414" s="50"/>
    </row>
    <row r="1415" spans="3:4" x14ac:dyDescent="0.2">
      <c r="C1415" s="40"/>
      <c r="D1415" s="50"/>
    </row>
    <row r="1416" spans="3:4" x14ac:dyDescent="0.2">
      <c r="C1416" s="40"/>
      <c r="D1416" s="50"/>
    </row>
    <row r="1417" spans="3:4" x14ac:dyDescent="0.2">
      <c r="C1417" s="40"/>
      <c r="D1417" s="50"/>
    </row>
    <row r="1418" spans="3:4" x14ac:dyDescent="0.2">
      <c r="C1418" s="40"/>
      <c r="D1418" s="50"/>
    </row>
    <row r="1419" spans="3:4" x14ac:dyDescent="0.2">
      <c r="C1419" s="40"/>
      <c r="D1419" s="50"/>
    </row>
    <row r="1420" spans="3:4" x14ac:dyDescent="0.2">
      <c r="C1420" s="40"/>
      <c r="D1420" s="50"/>
    </row>
    <row r="1421" spans="3:4" x14ac:dyDescent="0.2">
      <c r="C1421" s="40"/>
      <c r="D1421" s="50"/>
    </row>
    <row r="1422" spans="3:4" x14ac:dyDescent="0.2">
      <c r="C1422" s="40"/>
      <c r="D1422" s="50"/>
    </row>
    <row r="1423" spans="3:4" x14ac:dyDescent="0.2">
      <c r="C1423" s="40"/>
      <c r="D1423" s="50"/>
    </row>
    <row r="1424" spans="3:4" x14ac:dyDescent="0.2">
      <c r="C1424" s="40"/>
      <c r="D1424" s="50"/>
    </row>
    <row r="1425" spans="3:4" x14ac:dyDescent="0.2">
      <c r="C1425" s="40"/>
      <c r="D1425" s="50"/>
    </row>
    <row r="1426" spans="3:4" x14ac:dyDescent="0.2">
      <c r="C1426" s="40"/>
      <c r="D1426" s="50"/>
    </row>
    <row r="1427" spans="3:4" x14ac:dyDescent="0.2">
      <c r="C1427" s="40"/>
      <c r="D1427" s="50"/>
    </row>
    <row r="1428" spans="3:4" x14ac:dyDescent="0.2">
      <c r="C1428" s="40"/>
      <c r="D1428" s="50"/>
    </row>
    <row r="1429" spans="3:4" x14ac:dyDescent="0.2">
      <c r="C1429" s="40"/>
      <c r="D1429" s="50"/>
    </row>
    <row r="1430" spans="3:4" x14ac:dyDescent="0.2">
      <c r="C1430" s="40"/>
      <c r="D1430" s="50"/>
    </row>
    <row r="1431" spans="3:4" x14ac:dyDescent="0.2">
      <c r="C1431" s="40"/>
      <c r="D1431" s="50"/>
    </row>
    <row r="1432" spans="3:4" x14ac:dyDescent="0.2">
      <c r="C1432" s="40"/>
      <c r="D1432" s="50"/>
    </row>
    <row r="1433" spans="3:4" x14ac:dyDescent="0.2">
      <c r="C1433" s="40"/>
      <c r="D1433" s="50"/>
    </row>
    <row r="1434" spans="3:4" x14ac:dyDescent="0.2">
      <c r="C1434" s="40"/>
      <c r="D1434" s="50"/>
    </row>
    <row r="1435" spans="3:4" x14ac:dyDescent="0.2">
      <c r="C1435" s="40"/>
      <c r="D1435" s="50"/>
    </row>
    <row r="1436" spans="3:4" x14ac:dyDescent="0.2">
      <c r="C1436" s="40"/>
      <c r="D1436" s="50"/>
    </row>
    <row r="1437" spans="3:4" x14ac:dyDescent="0.2">
      <c r="C1437" s="40"/>
      <c r="D1437" s="50"/>
    </row>
    <row r="1438" spans="3:4" x14ac:dyDescent="0.2">
      <c r="C1438" s="40"/>
      <c r="D1438" s="50"/>
    </row>
    <row r="1439" spans="3:4" x14ac:dyDescent="0.2">
      <c r="C1439" s="40"/>
      <c r="D1439" s="50"/>
    </row>
    <row r="1440" spans="3:4" x14ac:dyDescent="0.2">
      <c r="C1440" s="40"/>
      <c r="D1440" s="50"/>
    </row>
    <row r="1441" spans="3:4" x14ac:dyDescent="0.2">
      <c r="C1441" s="40"/>
      <c r="D1441" s="50"/>
    </row>
    <row r="1442" spans="3:4" x14ac:dyDescent="0.2">
      <c r="C1442" s="40"/>
      <c r="D1442" s="50"/>
    </row>
    <row r="1443" spans="3:4" x14ac:dyDescent="0.2">
      <c r="C1443" s="40"/>
      <c r="D1443" s="50"/>
    </row>
    <row r="1444" spans="3:4" x14ac:dyDescent="0.2">
      <c r="C1444" s="40"/>
      <c r="D1444" s="50"/>
    </row>
    <row r="1445" spans="3:4" x14ac:dyDescent="0.2">
      <c r="C1445" s="40"/>
      <c r="D1445" s="50"/>
    </row>
    <row r="1446" spans="3:4" x14ac:dyDescent="0.2">
      <c r="C1446" s="40"/>
      <c r="D1446" s="50"/>
    </row>
    <row r="1447" spans="3:4" x14ac:dyDescent="0.2">
      <c r="C1447" s="40"/>
      <c r="D1447" s="50"/>
    </row>
    <row r="1448" spans="3:4" x14ac:dyDescent="0.2">
      <c r="C1448" s="40"/>
      <c r="D1448" s="50"/>
    </row>
    <row r="1449" spans="3:4" x14ac:dyDescent="0.2">
      <c r="C1449" s="40"/>
      <c r="D1449" s="50"/>
    </row>
    <row r="1450" spans="3:4" x14ac:dyDescent="0.2">
      <c r="C1450" s="40"/>
      <c r="D1450" s="50"/>
    </row>
    <row r="1451" spans="3:4" x14ac:dyDescent="0.2">
      <c r="C1451" s="40"/>
      <c r="D1451" s="50"/>
    </row>
    <row r="1452" spans="3:4" x14ac:dyDescent="0.2">
      <c r="C1452" s="40"/>
      <c r="D1452" s="50"/>
    </row>
    <row r="1453" spans="3:4" x14ac:dyDescent="0.2">
      <c r="C1453" s="40"/>
      <c r="D1453" s="50"/>
    </row>
    <row r="1454" spans="3:4" x14ac:dyDescent="0.2">
      <c r="C1454" s="40"/>
      <c r="D1454" s="50"/>
    </row>
    <row r="1455" spans="3:4" x14ac:dyDescent="0.2">
      <c r="C1455" s="40"/>
      <c r="D1455" s="50"/>
    </row>
    <row r="1456" spans="3:4" x14ac:dyDescent="0.2">
      <c r="C1456" s="40"/>
      <c r="D1456" s="50"/>
    </row>
    <row r="1457" spans="3:4" x14ac:dyDescent="0.2">
      <c r="C1457" s="40"/>
      <c r="D1457" s="50"/>
    </row>
    <row r="1458" spans="3:4" x14ac:dyDescent="0.2">
      <c r="C1458" s="40"/>
      <c r="D1458" s="50"/>
    </row>
    <row r="1459" spans="3:4" x14ac:dyDescent="0.2">
      <c r="C1459" s="40"/>
      <c r="D1459" s="50"/>
    </row>
    <row r="1460" spans="3:4" x14ac:dyDescent="0.2">
      <c r="C1460" s="40"/>
      <c r="D1460" s="50"/>
    </row>
    <row r="1461" spans="3:4" x14ac:dyDescent="0.2">
      <c r="C1461" s="40"/>
      <c r="D1461" s="50"/>
    </row>
    <row r="1462" spans="3:4" x14ac:dyDescent="0.2">
      <c r="C1462" s="40"/>
      <c r="D1462" s="50"/>
    </row>
    <row r="1463" spans="3:4" x14ac:dyDescent="0.2">
      <c r="C1463" s="40"/>
      <c r="D1463" s="50"/>
    </row>
    <row r="1464" spans="3:4" x14ac:dyDescent="0.2">
      <c r="C1464" s="40"/>
      <c r="D1464" s="50"/>
    </row>
    <row r="1465" spans="3:4" x14ac:dyDescent="0.2">
      <c r="C1465" s="40"/>
      <c r="D1465" s="50"/>
    </row>
    <row r="1466" spans="3:4" x14ac:dyDescent="0.2">
      <c r="C1466" s="40"/>
      <c r="D1466" s="50"/>
    </row>
    <row r="1467" spans="3:4" x14ac:dyDescent="0.2">
      <c r="C1467" s="40"/>
      <c r="D1467" s="50"/>
    </row>
    <row r="1468" spans="3:4" x14ac:dyDescent="0.2">
      <c r="C1468" s="40"/>
      <c r="D1468" s="50"/>
    </row>
    <row r="1469" spans="3:4" x14ac:dyDescent="0.2">
      <c r="C1469" s="40"/>
      <c r="D1469" s="50"/>
    </row>
    <row r="1470" spans="3:4" x14ac:dyDescent="0.2">
      <c r="C1470" s="40"/>
      <c r="D1470" s="50"/>
    </row>
    <row r="1471" spans="3:4" x14ac:dyDescent="0.2">
      <c r="C1471" s="40"/>
      <c r="D1471" s="50"/>
    </row>
    <row r="1472" spans="3:4" x14ac:dyDescent="0.2">
      <c r="C1472" s="40"/>
      <c r="D1472" s="50"/>
    </row>
    <row r="1473" spans="3:4" x14ac:dyDescent="0.2">
      <c r="C1473" s="40"/>
      <c r="D1473" s="50"/>
    </row>
    <row r="1474" spans="3:4" x14ac:dyDescent="0.2">
      <c r="C1474" s="40"/>
      <c r="D1474" s="50"/>
    </row>
    <row r="1475" spans="3:4" x14ac:dyDescent="0.2">
      <c r="C1475" s="40"/>
      <c r="D1475" s="50"/>
    </row>
    <row r="1476" spans="3:4" x14ac:dyDescent="0.2">
      <c r="C1476" s="40"/>
      <c r="D1476" s="50"/>
    </row>
    <row r="1477" spans="3:4" x14ac:dyDescent="0.2">
      <c r="C1477" s="40"/>
      <c r="D1477" s="50"/>
    </row>
    <row r="1478" spans="3:4" x14ac:dyDescent="0.2">
      <c r="C1478" s="40"/>
      <c r="D1478" s="50"/>
    </row>
    <row r="1479" spans="3:4" x14ac:dyDescent="0.2">
      <c r="C1479" s="40"/>
      <c r="D1479" s="50"/>
    </row>
    <row r="1480" spans="3:4" x14ac:dyDescent="0.2">
      <c r="C1480" s="40"/>
      <c r="D1480" s="50"/>
    </row>
    <row r="1481" spans="3:4" x14ac:dyDescent="0.2">
      <c r="C1481" s="40"/>
      <c r="D1481" s="50"/>
    </row>
    <row r="1482" spans="3:4" x14ac:dyDescent="0.2">
      <c r="C1482" s="40"/>
      <c r="D1482" s="50"/>
    </row>
    <row r="1483" spans="3:4" x14ac:dyDescent="0.2">
      <c r="C1483" s="40"/>
      <c r="D1483" s="50"/>
    </row>
    <row r="1484" spans="3:4" x14ac:dyDescent="0.2">
      <c r="C1484" s="40"/>
      <c r="D1484" s="50"/>
    </row>
    <row r="1485" spans="3:4" x14ac:dyDescent="0.2">
      <c r="C1485" s="40"/>
      <c r="D1485" s="50"/>
    </row>
    <row r="1486" spans="3:4" x14ac:dyDescent="0.2">
      <c r="C1486" s="40"/>
      <c r="D1486" s="50"/>
    </row>
    <row r="1487" spans="3:4" x14ac:dyDescent="0.2">
      <c r="C1487" s="40"/>
      <c r="D1487" s="50"/>
    </row>
    <row r="1488" spans="3:4" x14ac:dyDescent="0.2">
      <c r="C1488" s="40"/>
      <c r="D1488" s="50"/>
    </row>
    <row r="1489" spans="3:4" x14ac:dyDescent="0.2">
      <c r="C1489" s="40"/>
      <c r="D1489" s="50"/>
    </row>
    <row r="1490" spans="3:4" x14ac:dyDescent="0.2">
      <c r="C1490" s="40"/>
      <c r="D1490" s="50"/>
    </row>
    <row r="1491" spans="3:4" x14ac:dyDescent="0.2">
      <c r="C1491" s="40"/>
      <c r="D1491" s="50"/>
    </row>
    <row r="1492" spans="3:4" x14ac:dyDescent="0.2">
      <c r="C1492" s="40"/>
      <c r="D1492" s="50"/>
    </row>
    <row r="1493" spans="3:4" x14ac:dyDescent="0.2">
      <c r="C1493" s="40"/>
      <c r="D1493" s="50"/>
    </row>
    <row r="1494" spans="3:4" x14ac:dyDescent="0.2">
      <c r="C1494" s="40"/>
      <c r="D1494" s="50"/>
    </row>
    <row r="1495" spans="3:4" x14ac:dyDescent="0.2">
      <c r="C1495" s="40"/>
      <c r="D1495" s="50"/>
    </row>
    <row r="1496" spans="3:4" x14ac:dyDescent="0.2">
      <c r="C1496" s="40"/>
      <c r="D1496" s="50"/>
    </row>
    <row r="1497" spans="3:4" x14ac:dyDescent="0.2">
      <c r="C1497" s="40"/>
      <c r="D1497" s="50"/>
    </row>
    <row r="1498" spans="3:4" x14ac:dyDescent="0.2">
      <c r="C1498" s="40"/>
      <c r="D1498" s="50"/>
    </row>
    <row r="1499" spans="3:4" x14ac:dyDescent="0.2">
      <c r="C1499" s="40"/>
      <c r="D1499" s="50"/>
    </row>
    <row r="1500" spans="3:4" x14ac:dyDescent="0.2">
      <c r="C1500" s="40"/>
      <c r="D1500" s="50"/>
    </row>
    <row r="1501" spans="3:4" x14ac:dyDescent="0.2">
      <c r="C1501" s="40"/>
      <c r="D1501" s="50"/>
    </row>
    <row r="1502" spans="3:4" x14ac:dyDescent="0.2">
      <c r="C1502" s="40"/>
      <c r="D1502" s="50"/>
    </row>
    <row r="1503" spans="3:4" x14ac:dyDescent="0.2">
      <c r="C1503" s="40"/>
      <c r="D1503" s="50"/>
    </row>
    <row r="1504" spans="3:4" x14ac:dyDescent="0.2">
      <c r="C1504" s="40"/>
      <c r="D1504" s="50"/>
    </row>
    <row r="1505" spans="3:4" x14ac:dyDescent="0.2">
      <c r="C1505" s="40"/>
      <c r="D1505" s="50"/>
    </row>
    <row r="1506" spans="3:4" x14ac:dyDescent="0.2">
      <c r="C1506" s="40"/>
      <c r="D1506" s="50"/>
    </row>
    <row r="1507" spans="3:4" x14ac:dyDescent="0.2">
      <c r="C1507" s="40"/>
      <c r="D1507" s="50"/>
    </row>
    <row r="1508" spans="3:4" x14ac:dyDescent="0.2">
      <c r="C1508" s="40"/>
      <c r="D1508" s="50"/>
    </row>
    <row r="1509" spans="3:4" x14ac:dyDescent="0.2">
      <c r="C1509" s="40"/>
      <c r="D1509" s="50"/>
    </row>
    <row r="1510" spans="3:4" x14ac:dyDescent="0.2">
      <c r="C1510" s="40"/>
      <c r="D1510" s="50"/>
    </row>
    <row r="1511" spans="3:4" x14ac:dyDescent="0.2">
      <c r="C1511" s="40"/>
      <c r="D1511" s="50"/>
    </row>
    <row r="1512" spans="3:4" x14ac:dyDescent="0.2">
      <c r="C1512" s="40"/>
      <c r="D1512" s="50"/>
    </row>
    <row r="1513" spans="3:4" x14ac:dyDescent="0.2">
      <c r="C1513" s="40"/>
      <c r="D1513" s="50"/>
    </row>
    <row r="1514" spans="3:4" x14ac:dyDescent="0.2">
      <c r="C1514" s="40"/>
      <c r="D1514" s="50"/>
    </row>
    <row r="1515" spans="3:4" x14ac:dyDescent="0.2">
      <c r="C1515" s="40"/>
      <c r="D1515" s="50"/>
    </row>
    <row r="1516" spans="3:4" x14ac:dyDescent="0.2">
      <c r="C1516" s="40"/>
      <c r="D1516" s="50"/>
    </row>
    <row r="1517" spans="3:4" x14ac:dyDescent="0.2">
      <c r="C1517" s="40"/>
      <c r="D1517" s="50"/>
    </row>
    <row r="1518" spans="3:4" x14ac:dyDescent="0.2">
      <c r="C1518" s="40"/>
      <c r="D1518" s="50"/>
    </row>
    <row r="1519" spans="3:4" x14ac:dyDescent="0.2">
      <c r="C1519" s="40"/>
      <c r="D1519" s="50"/>
    </row>
    <row r="1520" spans="3:4" x14ac:dyDescent="0.2">
      <c r="C1520" s="40"/>
      <c r="D1520" s="50"/>
    </row>
    <row r="1521" spans="3:4" x14ac:dyDescent="0.2">
      <c r="C1521" s="40"/>
      <c r="D1521" s="50"/>
    </row>
    <row r="1522" spans="3:4" x14ac:dyDescent="0.2">
      <c r="C1522" s="40"/>
      <c r="D1522" s="50"/>
    </row>
    <row r="1523" spans="3:4" x14ac:dyDescent="0.2">
      <c r="C1523" s="40"/>
      <c r="D1523" s="50"/>
    </row>
    <row r="1524" spans="3:4" x14ac:dyDescent="0.2">
      <c r="C1524" s="40"/>
      <c r="D1524" s="50"/>
    </row>
    <row r="1525" spans="3:4" x14ac:dyDescent="0.2">
      <c r="C1525" s="40"/>
      <c r="D1525" s="50"/>
    </row>
    <row r="1526" spans="3:4" x14ac:dyDescent="0.2">
      <c r="C1526" s="40"/>
      <c r="D1526" s="50"/>
    </row>
    <row r="1527" spans="3:4" x14ac:dyDescent="0.2">
      <c r="C1527" s="40"/>
      <c r="D1527" s="50"/>
    </row>
    <row r="1528" spans="3:4" x14ac:dyDescent="0.2">
      <c r="C1528" s="40"/>
      <c r="D1528" s="50"/>
    </row>
    <row r="1529" spans="3:4" x14ac:dyDescent="0.2">
      <c r="C1529" s="40"/>
      <c r="D1529" s="50"/>
    </row>
    <row r="1530" spans="3:4" x14ac:dyDescent="0.2">
      <c r="C1530" s="40"/>
      <c r="D1530" s="50"/>
    </row>
    <row r="1531" spans="3:4" x14ac:dyDescent="0.2">
      <c r="C1531" s="40"/>
      <c r="D1531" s="50"/>
    </row>
    <row r="1532" spans="3:4" x14ac:dyDescent="0.2">
      <c r="C1532" s="40"/>
      <c r="D1532" s="50"/>
    </row>
    <row r="1533" spans="3:4" x14ac:dyDescent="0.2">
      <c r="C1533" s="40"/>
      <c r="D1533" s="50"/>
    </row>
    <row r="1534" spans="3:4" x14ac:dyDescent="0.2">
      <c r="C1534" s="40"/>
      <c r="D1534" s="50"/>
    </row>
    <row r="1535" spans="3:4" x14ac:dyDescent="0.2">
      <c r="C1535" s="40"/>
      <c r="D1535" s="50"/>
    </row>
    <row r="1536" spans="3:4" x14ac:dyDescent="0.2">
      <c r="C1536" s="40"/>
      <c r="D1536" s="50"/>
    </row>
    <row r="1537" spans="3:4" x14ac:dyDescent="0.2">
      <c r="C1537" s="40"/>
      <c r="D1537" s="50"/>
    </row>
    <row r="1538" spans="3:4" x14ac:dyDescent="0.2">
      <c r="C1538" s="40"/>
      <c r="D1538" s="50"/>
    </row>
    <row r="1539" spans="3:4" x14ac:dyDescent="0.2">
      <c r="C1539" s="40"/>
      <c r="D1539" s="50"/>
    </row>
    <row r="1540" spans="3:4" x14ac:dyDescent="0.2">
      <c r="C1540" s="40"/>
      <c r="D1540" s="50"/>
    </row>
    <row r="1541" spans="3:4" x14ac:dyDescent="0.2">
      <c r="C1541" s="40"/>
      <c r="D1541" s="50"/>
    </row>
    <row r="1542" spans="3:4" x14ac:dyDescent="0.2">
      <c r="C1542" s="40"/>
      <c r="D1542" s="50"/>
    </row>
    <row r="1543" spans="3:4" x14ac:dyDescent="0.2">
      <c r="C1543" s="40"/>
      <c r="D1543" s="50"/>
    </row>
    <row r="1544" spans="3:4" x14ac:dyDescent="0.2">
      <c r="C1544" s="40"/>
      <c r="D1544" s="50"/>
    </row>
    <row r="1545" spans="3:4" x14ac:dyDescent="0.2">
      <c r="C1545" s="40"/>
      <c r="D1545" s="50"/>
    </row>
    <row r="1546" spans="3:4" x14ac:dyDescent="0.2">
      <c r="C1546" s="40"/>
      <c r="D1546" s="50"/>
    </row>
    <row r="1547" spans="3:4" x14ac:dyDescent="0.2">
      <c r="C1547" s="40"/>
      <c r="D1547" s="50"/>
    </row>
    <row r="1548" spans="3:4" x14ac:dyDescent="0.2">
      <c r="C1548" s="40"/>
      <c r="D1548" s="50"/>
    </row>
    <row r="1549" spans="3:4" x14ac:dyDescent="0.2">
      <c r="C1549" s="40"/>
      <c r="D1549" s="50"/>
    </row>
    <row r="1550" spans="3:4" x14ac:dyDescent="0.2">
      <c r="C1550" s="40"/>
      <c r="D1550" s="50"/>
    </row>
    <row r="1551" spans="3:4" x14ac:dyDescent="0.2">
      <c r="C1551" s="40"/>
      <c r="D1551" s="50"/>
    </row>
    <row r="1552" spans="3:4" x14ac:dyDescent="0.2">
      <c r="C1552" s="40"/>
      <c r="D1552" s="50"/>
    </row>
    <row r="1553" spans="3:4" x14ac:dyDescent="0.2">
      <c r="C1553" s="40"/>
      <c r="D1553" s="50"/>
    </row>
    <row r="1554" spans="3:4" x14ac:dyDescent="0.2">
      <c r="C1554" s="40"/>
      <c r="D1554" s="50"/>
    </row>
    <row r="1555" spans="3:4" x14ac:dyDescent="0.2">
      <c r="C1555" s="40"/>
      <c r="D1555" s="50"/>
    </row>
    <row r="1556" spans="3:4" x14ac:dyDescent="0.2">
      <c r="C1556" s="40"/>
      <c r="D1556" s="50"/>
    </row>
    <row r="1557" spans="3:4" x14ac:dyDescent="0.2">
      <c r="C1557" s="40"/>
      <c r="D1557" s="50"/>
    </row>
    <row r="1558" spans="3:4" x14ac:dyDescent="0.2">
      <c r="C1558" s="40"/>
      <c r="D1558" s="50"/>
    </row>
    <row r="1559" spans="3:4" x14ac:dyDescent="0.2">
      <c r="C1559" s="40"/>
      <c r="D1559" s="50"/>
    </row>
    <row r="1560" spans="3:4" x14ac:dyDescent="0.2">
      <c r="C1560" s="40"/>
      <c r="D1560" s="50"/>
    </row>
    <row r="1561" spans="3:4" x14ac:dyDescent="0.2">
      <c r="C1561" s="40"/>
      <c r="D1561" s="50"/>
    </row>
    <row r="1562" spans="3:4" x14ac:dyDescent="0.2">
      <c r="C1562" s="40"/>
      <c r="D1562" s="50"/>
    </row>
    <row r="1563" spans="3:4" x14ac:dyDescent="0.2">
      <c r="C1563" s="40"/>
      <c r="D1563" s="50"/>
    </row>
    <row r="1564" spans="3:4" x14ac:dyDescent="0.2">
      <c r="C1564" s="40"/>
      <c r="D1564" s="50"/>
    </row>
    <row r="1565" spans="3:4" x14ac:dyDescent="0.2">
      <c r="C1565" s="40"/>
      <c r="D1565" s="50"/>
    </row>
    <row r="1566" spans="3:4" x14ac:dyDescent="0.2">
      <c r="C1566" s="40"/>
      <c r="D1566" s="50"/>
    </row>
    <row r="1567" spans="3:4" x14ac:dyDescent="0.2">
      <c r="C1567" s="40"/>
      <c r="D1567" s="50"/>
    </row>
    <row r="1568" spans="3:4" x14ac:dyDescent="0.2">
      <c r="C1568" s="40"/>
      <c r="D1568" s="50"/>
    </row>
    <row r="1569" spans="3:4" x14ac:dyDescent="0.2">
      <c r="C1569" s="40"/>
      <c r="D1569" s="50"/>
    </row>
    <row r="1570" spans="3:4" x14ac:dyDescent="0.2">
      <c r="C1570" s="40"/>
      <c r="D1570" s="50"/>
    </row>
    <row r="1571" spans="3:4" x14ac:dyDescent="0.2">
      <c r="C1571" s="40"/>
      <c r="D1571" s="50"/>
    </row>
    <row r="1572" spans="3:4" x14ac:dyDescent="0.2">
      <c r="C1572" s="40"/>
      <c r="D1572" s="50"/>
    </row>
    <row r="1573" spans="3:4" x14ac:dyDescent="0.2">
      <c r="C1573" s="40"/>
      <c r="D1573" s="50"/>
    </row>
    <row r="1574" spans="3:4" x14ac:dyDescent="0.2">
      <c r="C1574" s="40"/>
      <c r="D1574" s="50"/>
    </row>
    <row r="1575" spans="3:4" x14ac:dyDescent="0.2">
      <c r="C1575" s="40"/>
      <c r="D1575" s="50"/>
    </row>
    <row r="1576" spans="3:4" x14ac:dyDescent="0.2">
      <c r="C1576" s="40"/>
      <c r="D1576" s="50"/>
    </row>
    <row r="1577" spans="3:4" x14ac:dyDescent="0.2">
      <c r="C1577" s="40"/>
      <c r="D1577" s="50"/>
    </row>
    <row r="1578" spans="3:4" x14ac:dyDescent="0.2">
      <c r="C1578" s="40"/>
      <c r="D1578" s="50"/>
    </row>
    <row r="1579" spans="3:4" x14ac:dyDescent="0.2">
      <c r="C1579" s="40"/>
      <c r="D1579" s="50"/>
    </row>
    <row r="1580" spans="3:4" x14ac:dyDescent="0.2">
      <c r="C1580" s="40"/>
      <c r="D1580" s="50"/>
    </row>
    <row r="1581" spans="3:4" x14ac:dyDescent="0.2">
      <c r="C1581" s="40"/>
      <c r="D1581" s="50"/>
    </row>
    <row r="1582" spans="3:4" x14ac:dyDescent="0.2">
      <c r="C1582" s="40"/>
      <c r="D1582" s="50"/>
    </row>
    <row r="1583" spans="3:4" x14ac:dyDescent="0.2">
      <c r="C1583" s="40"/>
      <c r="D1583" s="50"/>
    </row>
    <row r="1584" spans="3:4" x14ac:dyDescent="0.2">
      <c r="C1584" s="40"/>
      <c r="D1584" s="50"/>
    </row>
    <row r="1585" spans="3:4" x14ac:dyDescent="0.2">
      <c r="C1585" s="40"/>
      <c r="D1585" s="50"/>
    </row>
    <row r="1586" spans="3:4" x14ac:dyDescent="0.2">
      <c r="C1586" s="40"/>
      <c r="D1586" s="50"/>
    </row>
    <row r="1587" spans="3:4" x14ac:dyDescent="0.2">
      <c r="C1587" s="40"/>
      <c r="D1587" s="50"/>
    </row>
    <row r="1588" spans="3:4" x14ac:dyDescent="0.2">
      <c r="C1588" s="40"/>
      <c r="D1588" s="50"/>
    </row>
    <row r="1589" spans="3:4" x14ac:dyDescent="0.2">
      <c r="C1589" s="40"/>
      <c r="D1589" s="50"/>
    </row>
    <row r="1590" spans="3:4" x14ac:dyDescent="0.2">
      <c r="C1590" s="40"/>
      <c r="D1590" s="50"/>
    </row>
    <row r="1591" spans="3:4" x14ac:dyDescent="0.2">
      <c r="C1591" s="40"/>
      <c r="D1591" s="50"/>
    </row>
    <row r="1592" spans="3:4" x14ac:dyDescent="0.2">
      <c r="C1592" s="40"/>
      <c r="D1592" s="50"/>
    </row>
    <row r="1593" spans="3:4" x14ac:dyDescent="0.2">
      <c r="C1593" s="40"/>
      <c r="D1593" s="50"/>
    </row>
    <row r="1594" spans="3:4" x14ac:dyDescent="0.2">
      <c r="C1594" s="40"/>
      <c r="D1594" s="50"/>
    </row>
    <row r="1595" spans="3:4" x14ac:dyDescent="0.2">
      <c r="C1595" s="40"/>
      <c r="D1595" s="50"/>
    </row>
    <row r="1596" spans="3:4" x14ac:dyDescent="0.2">
      <c r="C1596" s="40"/>
      <c r="D1596" s="50"/>
    </row>
    <row r="1597" spans="3:4" x14ac:dyDescent="0.2">
      <c r="C1597" s="40"/>
      <c r="D1597" s="50"/>
    </row>
    <row r="1598" spans="3:4" x14ac:dyDescent="0.2">
      <c r="C1598" s="40"/>
      <c r="D1598" s="50"/>
    </row>
    <row r="1599" spans="3:4" x14ac:dyDescent="0.2">
      <c r="C1599" s="40"/>
      <c r="D1599" s="50"/>
    </row>
    <row r="1600" spans="3:4" x14ac:dyDescent="0.2">
      <c r="C1600" s="40"/>
      <c r="D1600" s="50"/>
    </row>
    <row r="1601" spans="3:4" x14ac:dyDescent="0.2">
      <c r="C1601" s="40"/>
      <c r="D1601" s="50"/>
    </row>
    <row r="1602" spans="3:4" x14ac:dyDescent="0.2">
      <c r="C1602" s="40"/>
      <c r="D1602" s="50"/>
    </row>
    <row r="1603" spans="3:4" x14ac:dyDescent="0.2">
      <c r="C1603" s="40"/>
      <c r="D1603" s="50"/>
    </row>
    <row r="1604" spans="3:4" x14ac:dyDescent="0.2">
      <c r="C1604" s="40"/>
      <c r="D1604" s="50"/>
    </row>
    <row r="1605" spans="3:4" x14ac:dyDescent="0.2">
      <c r="C1605" s="40"/>
      <c r="D1605" s="50"/>
    </row>
    <row r="1606" spans="3:4" x14ac:dyDescent="0.2">
      <c r="C1606" s="40"/>
      <c r="D1606" s="50"/>
    </row>
    <row r="1607" spans="3:4" x14ac:dyDescent="0.2">
      <c r="C1607" s="40"/>
      <c r="D1607" s="50"/>
    </row>
    <row r="1608" spans="3:4" x14ac:dyDescent="0.2">
      <c r="C1608" s="40"/>
      <c r="D1608" s="50"/>
    </row>
    <row r="1609" spans="3:4" x14ac:dyDescent="0.2">
      <c r="C1609" s="40"/>
      <c r="D1609" s="50"/>
    </row>
    <row r="1610" spans="3:4" x14ac:dyDescent="0.2">
      <c r="C1610" s="40"/>
      <c r="D1610" s="50"/>
    </row>
    <row r="1611" spans="3:4" x14ac:dyDescent="0.2">
      <c r="C1611" s="40"/>
      <c r="D1611" s="50"/>
    </row>
    <row r="1612" spans="3:4" x14ac:dyDescent="0.2">
      <c r="C1612" s="40"/>
      <c r="D1612" s="50"/>
    </row>
    <row r="1613" spans="3:4" x14ac:dyDescent="0.2">
      <c r="C1613" s="40"/>
      <c r="D1613" s="50"/>
    </row>
    <row r="1614" spans="3:4" x14ac:dyDescent="0.2">
      <c r="C1614" s="40"/>
      <c r="D1614" s="50"/>
    </row>
    <row r="1615" spans="3:4" x14ac:dyDescent="0.2">
      <c r="C1615" s="40"/>
      <c r="D1615" s="50"/>
    </row>
    <row r="1616" spans="3:4" x14ac:dyDescent="0.2">
      <c r="C1616" s="40"/>
      <c r="D1616" s="50"/>
    </row>
    <row r="1617" spans="3:4" x14ac:dyDescent="0.2">
      <c r="C1617" s="40"/>
      <c r="D1617" s="50"/>
    </row>
    <row r="1618" spans="3:4" x14ac:dyDescent="0.2">
      <c r="C1618" s="40"/>
      <c r="D1618" s="50"/>
    </row>
    <row r="1619" spans="3:4" x14ac:dyDescent="0.2">
      <c r="C1619" s="40"/>
      <c r="D1619" s="50"/>
    </row>
    <row r="1620" spans="3:4" x14ac:dyDescent="0.2">
      <c r="C1620" s="40"/>
      <c r="D1620" s="50"/>
    </row>
    <row r="1621" spans="3:4" x14ac:dyDescent="0.2">
      <c r="C1621" s="40"/>
      <c r="D1621" s="50"/>
    </row>
    <row r="1622" spans="3:4" x14ac:dyDescent="0.2">
      <c r="C1622" s="40"/>
      <c r="D1622" s="50"/>
    </row>
    <row r="1623" spans="3:4" x14ac:dyDescent="0.2">
      <c r="C1623" s="40"/>
      <c r="D1623" s="50"/>
    </row>
    <row r="1624" spans="3:4" x14ac:dyDescent="0.2">
      <c r="C1624" s="40"/>
      <c r="D1624" s="50"/>
    </row>
    <row r="1625" spans="3:4" x14ac:dyDescent="0.2">
      <c r="C1625" s="40"/>
      <c r="D1625" s="50"/>
    </row>
    <row r="1626" spans="3:4" x14ac:dyDescent="0.2">
      <c r="C1626" s="40"/>
      <c r="D1626" s="50"/>
    </row>
    <row r="1627" spans="3:4" x14ac:dyDescent="0.2">
      <c r="C1627" s="40"/>
      <c r="D1627" s="50"/>
    </row>
    <row r="1628" spans="3:4" x14ac:dyDescent="0.2">
      <c r="C1628" s="40"/>
      <c r="D1628" s="50"/>
    </row>
    <row r="1629" spans="3:4" x14ac:dyDescent="0.2">
      <c r="C1629" s="40"/>
      <c r="D1629" s="50"/>
    </row>
    <row r="1630" spans="3:4" x14ac:dyDescent="0.2">
      <c r="C1630" s="40"/>
      <c r="D1630" s="50"/>
    </row>
    <row r="1631" spans="3:4" x14ac:dyDescent="0.2">
      <c r="C1631" s="40"/>
      <c r="D1631" s="50"/>
    </row>
    <row r="1632" spans="3:4" x14ac:dyDescent="0.2">
      <c r="C1632" s="40"/>
      <c r="D1632" s="50"/>
    </row>
    <row r="1633" spans="3:4" x14ac:dyDescent="0.2">
      <c r="C1633" s="40"/>
      <c r="D1633" s="50"/>
    </row>
    <row r="1634" spans="3:4" x14ac:dyDescent="0.2">
      <c r="C1634" s="40"/>
      <c r="D1634" s="50"/>
    </row>
    <row r="1635" spans="3:4" x14ac:dyDescent="0.2">
      <c r="C1635" s="40"/>
      <c r="D1635" s="50"/>
    </row>
    <row r="1636" spans="3:4" x14ac:dyDescent="0.2">
      <c r="C1636" s="40"/>
      <c r="D1636" s="50"/>
    </row>
    <row r="1637" spans="3:4" x14ac:dyDescent="0.2">
      <c r="C1637" s="40"/>
      <c r="D1637" s="50"/>
    </row>
    <row r="1638" spans="3:4" x14ac:dyDescent="0.2">
      <c r="C1638" s="40"/>
      <c r="D1638" s="50"/>
    </row>
    <row r="1639" spans="3:4" x14ac:dyDescent="0.2">
      <c r="C1639" s="40"/>
      <c r="D1639" s="50"/>
    </row>
    <row r="1640" spans="3:4" x14ac:dyDescent="0.2">
      <c r="C1640" s="40"/>
      <c r="D1640" s="50"/>
    </row>
    <row r="1641" spans="3:4" x14ac:dyDescent="0.2">
      <c r="C1641" s="40"/>
      <c r="D1641" s="50"/>
    </row>
    <row r="1642" spans="3:4" x14ac:dyDescent="0.2">
      <c r="C1642" s="40"/>
      <c r="D1642" s="50"/>
    </row>
    <row r="1643" spans="3:4" x14ac:dyDescent="0.2">
      <c r="C1643" s="40"/>
      <c r="D1643" s="50"/>
    </row>
    <row r="1644" spans="3:4" x14ac:dyDescent="0.2">
      <c r="C1644" s="40"/>
      <c r="D1644" s="50"/>
    </row>
    <row r="1645" spans="3:4" x14ac:dyDescent="0.2">
      <c r="C1645" s="40"/>
      <c r="D1645" s="50"/>
    </row>
    <row r="1646" spans="3:4" x14ac:dyDescent="0.2">
      <c r="C1646" s="40"/>
      <c r="D1646" s="50"/>
    </row>
    <row r="1647" spans="3:4" x14ac:dyDescent="0.2">
      <c r="C1647" s="40"/>
      <c r="D1647" s="50"/>
    </row>
    <row r="1648" spans="3:4" x14ac:dyDescent="0.2">
      <c r="C1648" s="40"/>
      <c r="D1648" s="50"/>
    </row>
    <row r="1649" spans="3:4" x14ac:dyDescent="0.2">
      <c r="C1649" s="40"/>
      <c r="D1649" s="50"/>
    </row>
    <row r="1650" spans="3:4" x14ac:dyDescent="0.2">
      <c r="C1650" s="40"/>
      <c r="D1650" s="50"/>
    </row>
    <row r="1651" spans="3:4" x14ac:dyDescent="0.2">
      <c r="C1651" s="40"/>
      <c r="D1651" s="50"/>
    </row>
    <row r="1652" spans="3:4" x14ac:dyDescent="0.2">
      <c r="C1652" s="40"/>
      <c r="D1652" s="50"/>
    </row>
    <row r="1653" spans="3:4" x14ac:dyDescent="0.2">
      <c r="C1653" s="40"/>
      <c r="D1653" s="50"/>
    </row>
    <row r="1654" spans="3:4" x14ac:dyDescent="0.2">
      <c r="C1654" s="40"/>
      <c r="D1654" s="50"/>
    </row>
    <row r="1655" spans="3:4" x14ac:dyDescent="0.2">
      <c r="C1655" s="40"/>
      <c r="D1655" s="50"/>
    </row>
    <row r="1656" spans="3:4" x14ac:dyDescent="0.2">
      <c r="C1656" s="40"/>
      <c r="D1656" s="50"/>
    </row>
    <row r="1657" spans="3:4" x14ac:dyDescent="0.2">
      <c r="C1657" s="40"/>
      <c r="D1657" s="50"/>
    </row>
    <row r="1658" spans="3:4" x14ac:dyDescent="0.2">
      <c r="C1658" s="40"/>
      <c r="D1658" s="50"/>
    </row>
    <row r="1659" spans="3:4" x14ac:dyDescent="0.2">
      <c r="C1659" s="40"/>
      <c r="D1659" s="50"/>
    </row>
    <row r="1660" spans="3:4" x14ac:dyDescent="0.2">
      <c r="C1660" s="40"/>
      <c r="D1660" s="50"/>
    </row>
    <row r="1661" spans="3:4" x14ac:dyDescent="0.2">
      <c r="C1661" s="40"/>
      <c r="D1661" s="50"/>
    </row>
    <row r="1662" spans="3:4" x14ac:dyDescent="0.2">
      <c r="C1662" s="40"/>
      <c r="D1662" s="50"/>
    </row>
    <row r="1663" spans="3:4" x14ac:dyDescent="0.2">
      <c r="C1663" s="40"/>
      <c r="D1663" s="50"/>
    </row>
    <row r="1664" spans="3:4" x14ac:dyDescent="0.2">
      <c r="C1664" s="40"/>
      <c r="D1664" s="50"/>
    </row>
    <row r="1665" spans="3:4" x14ac:dyDescent="0.2">
      <c r="C1665" s="40"/>
      <c r="D1665" s="50"/>
    </row>
    <row r="1666" spans="3:4" x14ac:dyDescent="0.2">
      <c r="C1666" s="40"/>
      <c r="D1666" s="50"/>
    </row>
    <row r="1667" spans="3:4" x14ac:dyDescent="0.2">
      <c r="C1667" s="40"/>
      <c r="D1667" s="50"/>
    </row>
    <row r="1668" spans="3:4" x14ac:dyDescent="0.2">
      <c r="C1668" s="40"/>
      <c r="D1668" s="50"/>
    </row>
    <row r="1669" spans="3:4" x14ac:dyDescent="0.2">
      <c r="C1669" s="40"/>
      <c r="D1669" s="50"/>
    </row>
    <row r="1670" spans="3:4" x14ac:dyDescent="0.2">
      <c r="C1670" s="40"/>
      <c r="D1670" s="50"/>
    </row>
    <row r="1671" spans="3:4" x14ac:dyDescent="0.2">
      <c r="C1671" s="40"/>
      <c r="D1671" s="50"/>
    </row>
    <row r="1672" spans="3:4" x14ac:dyDescent="0.2">
      <c r="C1672" s="40"/>
      <c r="D1672" s="50"/>
    </row>
    <row r="1673" spans="3:4" x14ac:dyDescent="0.2">
      <c r="C1673" s="40"/>
      <c r="D1673" s="50"/>
    </row>
    <row r="1674" spans="3:4" x14ac:dyDescent="0.2">
      <c r="C1674" s="40"/>
      <c r="D1674" s="50"/>
    </row>
    <row r="1675" spans="3:4" x14ac:dyDescent="0.2">
      <c r="C1675" s="40"/>
      <c r="D1675" s="50"/>
    </row>
    <row r="1676" spans="3:4" x14ac:dyDescent="0.2">
      <c r="C1676" s="40"/>
      <c r="D1676" s="50"/>
    </row>
    <row r="1677" spans="3:4" x14ac:dyDescent="0.2">
      <c r="C1677" s="40"/>
      <c r="D1677" s="50"/>
    </row>
    <row r="1678" spans="3:4" x14ac:dyDescent="0.2">
      <c r="C1678" s="40"/>
      <c r="D1678" s="50"/>
    </row>
    <row r="1679" spans="3:4" x14ac:dyDescent="0.2">
      <c r="C1679" s="40"/>
      <c r="D1679" s="50"/>
    </row>
    <row r="1680" spans="3:4" x14ac:dyDescent="0.2">
      <c r="C1680" s="40"/>
      <c r="D1680" s="50"/>
    </row>
    <row r="1681" spans="3:4" x14ac:dyDescent="0.2">
      <c r="C1681" s="40"/>
      <c r="D1681" s="50"/>
    </row>
    <row r="1682" spans="3:4" x14ac:dyDescent="0.2">
      <c r="C1682" s="40"/>
      <c r="D1682" s="50"/>
    </row>
    <row r="1683" spans="3:4" x14ac:dyDescent="0.2">
      <c r="C1683" s="40"/>
      <c r="D1683" s="50"/>
    </row>
    <row r="1684" spans="3:4" x14ac:dyDescent="0.2">
      <c r="C1684" s="40"/>
      <c r="D1684" s="50"/>
    </row>
    <row r="1685" spans="3:4" x14ac:dyDescent="0.2">
      <c r="C1685" s="40"/>
      <c r="D1685" s="50"/>
    </row>
    <row r="1686" spans="3:4" x14ac:dyDescent="0.2">
      <c r="C1686" s="40"/>
      <c r="D1686" s="50"/>
    </row>
    <row r="1687" spans="3:4" x14ac:dyDescent="0.2">
      <c r="C1687" s="40"/>
      <c r="D1687" s="50"/>
    </row>
    <row r="1688" spans="3:4" x14ac:dyDescent="0.2">
      <c r="C1688" s="40"/>
      <c r="D1688" s="50"/>
    </row>
    <row r="1689" spans="3:4" x14ac:dyDescent="0.2">
      <c r="C1689" s="40"/>
      <c r="D1689" s="50"/>
    </row>
    <row r="1690" spans="3:4" x14ac:dyDescent="0.2">
      <c r="C1690" s="40"/>
      <c r="D1690" s="50"/>
    </row>
    <row r="1691" spans="3:4" x14ac:dyDescent="0.2">
      <c r="C1691" s="40"/>
      <c r="D1691" s="50"/>
    </row>
    <row r="1692" spans="3:4" x14ac:dyDescent="0.2">
      <c r="C1692" s="40"/>
      <c r="D1692" s="50"/>
    </row>
    <row r="1693" spans="3:4" x14ac:dyDescent="0.2">
      <c r="C1693" s="40"/>
      <c r="D1693" s="50"/>
    </row>
    <row r="1694" spans="3:4" x14ac:dyDescent="0.2">
      <c r="C1694" s="40"/>
      <c r="D1694" s="50"/>
    </row>
    <row r="1695" spans="3:4" x14ac:dyDescent="0.2">
      <c r="C1695" s="40"/>
      <c r="D1695" s="50"/>
    </row>
    <row r="1696" spans="3:4" x14ac:dyDescent="0.2">
      <c r="C1696" s="40"/>
      <c r="D1696" s="50"/>
    </row>
    <row r="1697" spans="3:4" x14ac:dyDescent="0.2">
      <c r="C1697" s="40"/>
      <c r="D1697" s="50"/>
    </row>
    <row r="1698" spans="3:4" x14ac:dyDescent="0.2">
      <c r="C1698" s="40"/>
      <c r="D1698" s="50"/>
    </row>
    <row r="1699" spans="3:4" x14ac:dyDescent="0.2">
      <c r="C1699" s="40"/>
      <c r="D1699" s="50"/>
    </row>
    <row r="1700" spans="3:4" x14ac:dyDescent="0.2">
      <c r="C1700" s="40"/>
      <c r="D1700" s="50"/>
    </row>
    <row r="1701" spans="3:4" x14ac:dyDescent="0.2">
      <c r="C1701" s="40"/>
      <c r="D1701" s="50"/>
    </row>
    <row r="1702" spans="3:4" x14ac:dyDescent="0.2">
      <c r="C1702" s="40"/>
      <c r="D1702" s="50"/>
    </row>
    <row r="1703" spans="3:4" x14ac:dyDescent="0.2">
      <c r="C1703" s="40"/>
      <c r="D1703" s="50"/>
    </row>
    <row r="1704" spans="3:4" x14ac:dyDescent="0.2">
      <c r="C1704" s="40"/>
      <c r="D1704" s="50"/>
    </row>
    <row r="1705" spans="3:4" x14ac:dyDescent="0.2">
      <c r="C1705" s="40"/>
      <c r="D1705" s="50"/>
    </row>
    <row r="1706" spans="3:4" x14ac:dyDescent="0.2">
      <c r="C1706" s="40"/>
      <c r="D1706" s="50"/>
    </row>
    <row r="1707" spans="3:4" x14ac:dyDescent="0.2">
      <c r="C1707" s="40"/>
      <c r="D1707" s="50"/>
    </row>
    <row r="1708" spans="3:4" x14ac:dyDescent="0.2">
      <c r="C1708" s="40"/>
      <c r="D1708" s="50"/>
    </row>
    <row r="1709" spans="3:4" x14ac:dyDescent="0.2">
      <c r="C1709" s="40"/>
      <c r="D1709" s="50"/>
    </row>
    <row r="1710" spans="3:4" x14ac:dyDescent="0.2">
      <c r="C1710" s="40"/>
      <c r="D1710" s="50"/>
    </row>
    <row r="1711" spans="3:4" x14ac:dyDescent="0.2">
      <c r="C1711" s="40"/>
      <c r="D1711" s="50"/>
    </row>
    <row r="1712" spans="3:4" x14ac:dyDescent="0.2">
      <c r="C1712" s="40"/>
      <c r="D1712" s="50"/>
    </row>
    <row r="1713" spans="3:4" x14ac:dyDescent="0.2">
      <c r="C1713" s="40"/>
      <c r="D1713" s="50"/>
    </row>
    <row r="1714" spans="3:4" x14ac:dyDescent="0.2">
      <c r="C1714" s="40"/>
      <c r="D1714" s="50"/>
    </row>
    <row r="1715" spans="3:4" x14ac:dyDescent="0.2">
      <c r="C1715" s="40"/>
      <c r="D1715" s="50"/>
    </row>
    <row r="1716" spans="3:4" x14ac:dyDescent="0.2">
      <c r="C1716" s="40"/>
      <c r="D1716" s="50"/>
    </row>
    <row r="1717" spans="3:4" x14ac:dyDescent="0.2">
      <c r="C1717" s="40"/>
      <c r="D1717" s="50"/>
    </row>
    <row r="1718" spans="3:4" x14ac:dyDescent="0.2">
      <c r="C1718" s="40"/>
      <c r="D1718" s="50"/>
    </row>
    <row r="1719" spans="3:4" x14ac:dyDescent="0.2">
      <c r="C1719" s="40"/>
      <c r="D1719" s="50"/>
    </row>
    <row r="1720" spans="3:4" x14ac:dyDescent="0.2">
      <c r="C1720" s="40"/>
      <c r="D1720" s="50"/>
    </row>
    <row r="1721" spans="3:4" x14ac:dyDescent="0.2">
      <c r="C1721" s="40"/>
      <c r="D1721" s="50"/>
    </row>
    <row r="1722" spans="3:4" x14ac:dyDescent="0.2">
      <c r="C1722" s="40"/>
      <c r="D1722" s="50"/>
    </row>
    <row r="1723" spans="3:4" x14ac:dyDescent="0.2">
      <c r="C1723" s="40"/>
      <c r="D1723" s="50"/>
    </row>
    <row r="1724" spans="3:4" x14ac:dyDescent="0.2">
      <c r="C1724" s="40"/>
      <c r="D1724" s="50"/>
    </row>
    <row r="1725" spans="3:4" x14ac:dyDescent="0.2">
      <c r="C1725" s="40"/>
      <c r="D1725" s="50"/>
    </row>
    <row r="1726" spans="3:4" x14ac:dyDescent="0.2">
      <c r="C1726" s="40"/>
      <c r="D1726" s="50"/>
    </row>
    <row r="1727" spans="3:4" x14ac:dyDescent="0.2">
      <c r="C1727" s="40"/>
      <c r="D1727" s="50"/>
    </row>
    <row r="1728" spans="3:4" x14ac:dyDescent="0.2">
      <c r="C1728" s="40"/>
      <c r="D1728" s="50"/>
    </row>
    <row r="1729" spans="3:4" x14ac:dyDescent="0.2">
      <c r="C1729" s="40"/>
      <c r="D1729" s="50"/>
    </row>
    <row r="1730" spans="3:4" x14ac:dyDescent="0.2">
      <c r="C1730" s="40"/>
      <c r="D1730" s="50"/>
    </row>
    <row r="1731" spans="3:4" x14ac:dyDescent="0.2">
      <c r="C1731" s="40"/>
      <c r="D1731" s="50"/>
    </row>
    <row r="1732" spans="3:4" x14ac:dyDescent="0.2">
      <c r="C1732" s="40"/>
      <c r="D1732" s="50"/>
    </row>
    <row r="1733" spans="3:4" x14ac:dyDescent="0.2">
      <c r="C1733" s="40"/>
      <c r="D1733" s="50"/>
    </row>
    <row r="1734" spans="3:4" x14ac:dyDescent="0.2">
      <c r="C1734" s="40"/>
      <c r="D1734" s="50"/>
    </row>
    <row r="1735" spans="3:4" x14ac:dyDescent="0.2">
      <c r="C1735" s="40"/>
      <c r="D1735" s="50"/>
    </row>
    <row r="1736" spans="3:4" x14ac:dyDescent="0.2">
      <c r="C1736" s="40"/>
      <c r="D1736" s="50"/>
    </row>
    <row r="1737" spans="3:4" x14ac:dyDescent="0.2">
      <c r="C1737" s="40"/>
      <c r="D1737" s="50"/>
    </row>
    <row r="1738" spans="3:4" x14ac:dyDescent="0.2">
      <c r="C1738" s="40"/>
      <c r="D1738" s="50"/>
    </row>
    <row r="1739" spans="3:4" x14ac:dyDescent="0.2">
      <c r="C1739" s="40"/>
      <c r="D1739" s="50"/>
    </row>
    <row r="1740" spans="3:4" x14ac:dyDescent="0.2">
      <c r="C1740" s="40"/>
      <c r="D1740" s="50"/>
    </row>
    <row r="1741" spans="3:4" x14ac:dyDescent="0.2">
      <c r="C1741" s="40"/>
      <c r="D1741" s="50"/>
    </row>
    <row r="1742" spans="3:4" x14ac:dyDescent="0.2">
      <c r="C1742" s="40"/>
      <c r="D1742" s="50"/>
    </row>
    <row r="1743" spans="3:4" x14ac:dyDescent="0.2">
      <c r="C1743" s="40"/>
      <c r="D1743" s="50"/>
    </row>
    <row r="1744" spans="3:4" x14ac:dyDescent="0.2">
      <c r="C1744" s="40"/>
      <c r="D1744" s="50"/>
    </row>
    <row r="1745" spans="3:4" x14ac:dyDescent="0.2">
      <c r="C1745" s="40"/>
      <c r="D1745" s="50"/>
    </row>
    <row r="1746" spans="3:4" x14ac:dyDescent="0.2">
      <c r="C1746" s="40"/>
      <c r="D1746" s="50"/>
    </row>
    <row r="1747" spans="3:4" x14ac:dyDescent="0.2">
      <c r="C1747" s="40"/>
      <c r="D1747" s="50"/>
    </row>
    <row r="1748" spans="3:4" x14ac:dyDescent="0.2">
      <c r="C1748" s="40"/>
      <c r="D1748" s="50"/>
    </row>
    <row r="1749" spans="3:4" x14ac:dyDescent="0.2">
      <c r="C1749" s="40"/>
      <c r="D1749" s="50"/>
    </row>
    <row r="1750" spans="3:4" x14ac:dyDescent="0.2">
      <c r="C1750" s="40"/>
      <c r="D1750" s="50"/>
    </row>
    <row r="1751" spans="3:4" x14ac:dyDescent="0.2">
      <c r="C1751" s="40"/>
      <c r="D1751" s="50"/>
    </row>
    <row r="1752" spans="3:4" x14ac:dyDescent="0.2">
      <c r="C1752" s="40"/>
      <c r="D1752" s="50"/>
    </row>
    <row r="1753" spans="3:4" x14ac:dyDescent="0.2">
      <c r="C1753" s="40"/>
      <c r="D1753" s="50"/>
    </row>
    <row r="1754" spans="3:4" x14ac:dyDescent="0.2">
      <c r="C1754" s="40"/>
      <c r="D1754" s="50"/>
    </row>
    <row r="1755" spans="3:4" x14ac:dyDescent="0.2">
      <c r="C1755" s="40"/>
      <c r="D1755" s="50"/>
    </row>
    <row r="1756" spans="3:4" x14ac:dyDescent="0.2">
      <c r="C1756" s="40"/>
      <c r="D1756" s="50"/>
    </row>
    <row r="1757" spans="3:4" x14ac:dyDescent="0.2">
      <c r="C1757" s="40"/>
      <c r="D1757" s="50"/>
    </row>
    <row r="1758" spans="3:4" x14ac:dyDescent="0.2">
      <c r="C1758" s="40"/>
      <c r="D1758" s="50"/>
    </row>
    <row r="1759" spans="3:4" x14ac:dyDescent="0.2">
      <c r="C1759" s="40"/>
      <c r="D1759" s="50"/>
    </row>
    <row r="1760" spans="3:4" x14ac:dyDescent="0.2">
      <c r="C1760" s="40"/>
      <c r="D1760" s="50"/>
    </row>
    <row r="1761" spans="3:4" x14ac:dyDescent="0.2">
      <c r="C1761" s="40"/>
      <c r="D1761" s="50"/>
    </row>
    <row r="1762" spans="3:4" x14ac:dyDescent="0.2">
      <c r="C1762" s="40"/>
      <c r="D1762" s="50"/>
    </row>
    <row r="1763" spans="3:4" x14ac:dyDescent="0.2">
      <c r="C1763" s="40"/>
      <c r="D1763" s="50"/>
    </row>
    <row r="1764" spans="3:4" x14ac:dyDescent="0.2">
      <c r="C1764" s="40"/>
      <c r="D1764" s="50"/>
    </row>
    <row r="1765" spans="3:4" x14ac:dyDescent="0.2">
      <c r="C1765" s="40"/>
      <c r="D1765" s="50"/>
    </row>
    <row r="1766" spans="3:4" x14ac:dyDescent="0.2">
      <c r="C1766" s="40"/>
      <c r="D1766" s="50"/>
    </row>
    <row r="1767" spans="3:4" x14ac:dyDescent="0.2">
      <c r="C1767" s="40"/>
      <c r="D1767" s="50"/>
    </row>
    <row r="1768" spans="3:4" x14ac:dyDescent="0.2">
      <c r="C1768" s="40"/>
      <c r="D1768" s="50"/>
    </row>
    <row r="1769" spans="3:4" x14ac:dyDescent="0.2">
      <c r="C1769" s="40"/>
      <c r="D1769" s="50"/>
    </row>
    <row r="1770" spans="3:4" x14ac:dyDescent="0.2">
      <c r="C1770" s="40"/>
      <c r="D1770" s="50"/>
    </row>
    <row r="1771" spans="3:4" x14ac:dyDescent="0.2">
      <c r="C1771" s="40"/>
      <c r="D1771" s="50"/>
    </row>
    <row r="1772" spans="3:4" x14ac:dyDescent="0.2">
      <c r="C1772" s="40"/>
      <c r="D1772" s="50"/>
    </row>
    <row r="1773" spans="3:4" x14ac:dyDescent="0.2">
      <c r="C1773" s="40"/>
      <c r="D1773" s="50"/>
    </row>
    <row r="1774" spans="3:4" x14ac:dyDescent="0.2">
      <c r="C1774" s="40"/>
      <c r="D1774" s="50"/>
    </row>
    <row r="1775" spans="3:4" x14ac:dyDescent="0.2">
      <c r="C1775" s="40"/>
      <c r="D1775" s="50"/>
    </row>
    <row r="1776" spans="3:4" x14ac:dyDescent="0.2">
      <c r="C1776" s="40"/>
      <c r="D1776" s="50"/>
    </row>
    <row r="1777" spans="3:4" x14ac:dyDescent="0.2">
      <c r="C1777" s="40"/>
      <c r="D1777" s="50"/>
    </row>
    <row r="1778" spans="3:4" x14ac:dyDescent="0.2">
      <c r="C1778" s="40"/>
      <c r="D1778" s="50"/>
    </row>
    <row r="1779" spans="3:4" x14ac:dyDescent="0.2">
      <c r="C1779" s="40"/>
      <c r="D1779" s="50"/>
    </row>
    <row r="1780" spans="3:4" x14ac:dyDescent="0.2">
      <c r="C1780" s="40"/>
      <c r="D1780" s="50"/>
    </row>
    <row r="1781" spans="3:4" x14ac:dyDescent="0.2">
      <c r="C1781" s="40"/>
      <c r="D1781" s="50"/>
    </row>
    <row r="1782" spans="3:4" x14ac:dyDescent="0.2">
      <c r="C1782" s="40"/>
      <c r="D1782" s="50"/>
    </row>
    <row r="1783" spans="3:4" x14ac:dyDescent="0.2">
      <c r="C1783" s="40"/>
      <c r="D1783" s="50"/>
    </row>
    <row r="1784" spans="3:4" x14ac:dyDescent="0.2">
      <c r="C1784" s="40"/>
      <c r="D1784" s="50"/>
    </row>
    <row r="1785" spans="3:4" x14ac:dyDescent="0.2">
      <c r="C1785" s="40"/>
      <c r="D1785" s="50"/>
    </row>
    <row r="1786" spans="3:4" x14ac:dyDescent="0.2">
      <c r="C1786" s="40"/>
      <c r="D1786" s="50"/>
    </row>
    <row r="1787" spans="3:4" x14ac:dyDescent="0.2">
      <c r="C1787" s="40"/>
      <c r="D1787" s="50"/>
    </row>
    <row r="1788" spans="3:4" x14ac:dyDescent="0.2">
      <c r="C1788" s="40"/>
      <c r="D1788" s="50"/>
    </row>
    <row r="1789" spans="3:4" x14ac:dyDescent="0.2">
      <c r="C1789" s="40"/>
      <c r="D1789" s="50"/>
    </row>
    <row r="1790" spans="3:4" x14ac:dyDescent="0.2">
      <c r="C1790" s="40"/>
      <c r="D1790" s="50"/>
    </row>
    <row r="1791" spans="3:4" x14ac:dyDescent="0.2">
      <c r="C1791" s="40"/>
      <c r="D1791" s="50"/>
    </row>
    <row r="1792" spans="3:4" x14ac:dyDescent="0.2">
      <c r="C1792" s="40"/>
      <c r="D1792" s="50"/>
    </row>
    <row r="1793" spans="3:4" x14ac:dyDescent="0.2">
      <c r="C1793" s="40"/>
      <c r="D1793" s="50"/>
    </row>
    <row r="1794" spans="3:4" x14ac:dyDescent="0.2">
      <c r="C1794" s="40"/>
      <c r="D1794" s="50"/>
    </row>
    <row r="1795" spans="3:4" x14ac:dyDescent="0.2">
      <c r="C1795" s="40"/>
      <c r="D1795" s="50"/>
    </row>
    <row r="1796" spans="3:4" x14ac:dyDescent="0.2">
      <c r="C1796" s="40"/>
      <c r="D1796" s="50"/>
    </row>
    <row r="1797" spans="3:4" x14ac:dyDescent="0.2">
      <c r="C1797" s="40"/>
      <c r="D1797" s="50"/>
    </row>
    <row r="1798" spans="3:4" x14ac:dyDescent="0.2">
      <c r="C1798" s="40"/>
      <c r="D1798" s="50"/>
    </row>
    <row r="1799" spans="3:4" x14ac:dyDescent="0.2">
      <c r="C1799" s="40"/>
      <c r="D1799" s="50"/>
    </row>
    <row r="1800" spans="3:4" x14ac:dyDescent="0.2">
      <c r="C1800" s="40"/>
      <c r="D1800" s="50"/>
    </row>
    <row r="1801" spans="3:4" x14ac:dyDescent="0.2">
      <c r="C1801" s="40"/>
      <c r="D1801" s="50"/>
    </row>
    <row r="1802" spans="3:4" x14ac:dyDescent="0.2">
      <c r="C1802" s="40"/>
      <c r="D1802" s="50"/>
    </row>
    <row r="1803" spans="3:4" x14ac:dyDescent="0.2">
      <c r="C1803" s="40"/>
      <c r="D1803" s="50"/>
    </row>
    <row r="1804" spans="3:4" x14ac:dyDescent="0.2">
      <c r="C1804" s="40"/>
      <c r="D1804" s="50"/>
    </row>
    <row r="1805" spans="3:4" x14ac:dyDescent="0.2">
      <c r="C1805" s="40"/>
      <c r="D1805" s="50"/>
    </row>
    <row r="1806" spans="3:4" x14ac:dyDescent="0.2">
      <c r="C1806" s="40"/>
      <c r="D1806" s="50"/>
    </row>
    <row r="1807" spans="3:4" x14ac:dyDescent="0.2">
      <c r="C1807" s="40"/>
      <c r="D1807" s="50"/>
    </row>
    <row r="1808" spans="3:4" x14ac:dyDescent="0.2">
      <c r="C1808" s="40"/>
      <c r="D1808" s="50"/>
    </row>
    <row r="1809" spans="3:4" x14ac:dyDescent="0.2">
      <c r="C1809" s="40"/>
      <c r="D1809" s="50"/>
    </row>
    <row r="1810" spans="3:4" x14ac:dyDescent="0.2">
      <c r="C1810" s="40"/>
      <c r="D1810" s="50"/>
    </row>
    <row r="1811" spans="3:4" x14ac:dyDescent="0.2">
      <c r="C1811" s="40"/>
      <c r="D1811" s="50"/>
    </row>
    <row r="1812" spans="3:4" x14ac:dyDescent="0.2">
      <c r="C1812" s="40"/>
      <c r="D1812" s="50"/>
    </row>
    <row r="1813" spans="3:4" x14ac:dyDescent="0.2">
      <c r="C1813" s="40"/>
      <c r="D1813" s="50"/>
    </row>
    <row r="1814" spans="3:4" x14ac:dyDescent="0.2">
      <c r="C1814" s="40"/>
      <c r="D1814" s="50"/>
    </row>
    <row r="1815" spans="3:4" x14ac:dyDescent="0.2">
      <c r="C1815" s="40"/>
      <c r="D1815" s="50"/>
    </row>
    <row r="1816" spans="3:4" x14ac:dyDescent="0.2">
      <c r="C1816" s="40"/>
      <c r="D1816" s="50"/>
    </row>
    <row r="1817" spans="3:4" x14ac:dyDescent="0.2">
      <c r="C1817" s="40"/>
      <c r="D1817" s="50"/>
    </row>
    <row r="1818" spans="3:4" x14ac:dyDescent="0.2">
      <c r="C1818" s="40"/>
      <c r="D1818" s="50"/>
    </row>
    <row r="1819" spans="3:4" x14ac:dyDescent="0.2">
      <c r="C1819" s="40"/>
      <c r="D1819" s="50"/>
    </row>
    <row r="1820" spans="3:4" x14ac:dyDescent="0.2">
      <c r="C1820" s="40"/>
      <c r="D1820" s="50"/>
    </row>
    <row r="1821" spans="3:4" x14ac:dyDescent="0.2">
      <c r="C1821" s="40"/>
      <c r="D1821" s="50"/>
    </row>
    <row r="1822" spans="3:4" x14ac:dyDescent="0.2">
      <c r="C1822" s="40"/>
      <c r="D1822" s="50"/>
    </row>
    <row r="1823" spans="3:4" x14ac:dyDescent="0.2">
      <c r="C1823" s="40"/>
      <c r="D1823" s="50"/>
    </row>
    <row r="1824" spans="3:4" x14ac:dyDescent="0.2">
      <c r="C1824" s="40"/>
      <c r="D1824" s="50"/>
    </row>
    <row r="1825" spans="3:4" x14ac:dyDescent="0.2">
      <c r="C1825" s="40"/>
      <c r="D1825" s="50"/>
    </row>
    <row r="1826" spans="3:4" x14ac:dyDescent="0.2">
      <c r="C1826" s="40"/>
      <c r="D1826" s="50"/>
    </row>
    <row r="1827" spans="3:4" x14ac:dyDescent="0.2">
      <c r="C1827" s="40"/>
      <c r="D1827" s="50"/>
    </row>
    <row r="1828" spans="3:4" x14ac:dyDescent="0.2">
      <c r="C1828" s="40"/>
      <c r="D1828" s="50"/>
    </row>
    <row r="1829" spans="3:4" x14ac:dyDescent="0.2">
      <c r="C1829" s="40"/>
      <c r="D1829" s="50"/>
    </row>
    <row r="1830" spans="3:4" x14ac:dyDescent="0.2">
      <c r="C1830" s="40"/>
      <c r="D1830" s="50"/>
    </row>
    <row r="1831" spans="3:4" x14ac:dyDescent="0.2">
      <c r="C1831" s="40"/>
      <c r="D1831" s="50"/>
    </row>
    <row r="1832" spans="3:4" x14ac:dyDescent="0.2">
      <c r="C1832" s="40"/>
      <c r="D1832" s="50"/>
    </row>
    <row r="1833" spans="3:4" x14ac:dyDescent="0.2">
      <c r="C1833" s="40"/>
      <c r="D1833" s="50"/>
    </row>
    <row r="1834" spans="3:4" x14ac:dyDescent="0.2">
      <c r="C1834" s="40"/>
      <c r="D1834" s="50"/>
    </row>
    <row r="1835" spans="3:4" x14ac:dyDescent="0.2">
      <c r="C1835" s="40"/>
      <c r="D1835" s="50"/>
    </row>
    <row r="1836" spans="3:4" x14ac:dyDescent="0.2">
      <c r="C1836" s="40"/>
      <c r="D1836" s="50"/>
    </row>
    <row r="1837" spans="3:4" x14ac:dyDescent="0.2">
      <c r="C1837" s="40"/>
      <c r="D1837" s="50"/>
    </row>
    <row r="1838" spans="3:4" x14ac:dyDescent="0.2">
      <c r="C1838" s="40"/>
      <c r="D1838" s="50"/>
    </row>
    <row r="1839" spans="3:4" x14ac:dyDescent="0.2">
      <c r="C1839" s="40"/>
      <c r="D1839" s="50"/>
    </row>
    <row r="1840" spans="3:4" x14ac:dyDescent="0.2">
      <c r="C1840" s="40"/>
      <c r="D1840" s="50"/>
    </row>
    <row r="1841" spans="3:4" x14ac:dyDescent="0.2">
      <c r="C1841" s="40"/>
      <c r="D1841" s="50"/>
    </row>
    <row r="1842" spans="3:4" x14ac:dyDescent="0.2">
      <c r="C1842" s="40"/>
      <c r="D1842" s="50"/>
    </row>
    <row r="1843" spans="3:4" x14ac:dyDescent="0.2">
      <c r="C1843" s="40"/>
      <c r="D1843" s="50"/>
    </row>
    <row r="1844" spans="3:4" x14ac:dyDescent="0.2">
      <c r="C1844" s="40"/>
      <c r="D1844" s="50"/>
    </row>
    <row r="1845" spans="3:4" x14ac:dyDescent="0.2">
      <c r="C1845" s="40"/>
      <c r="D1845" s="50"/>
    </row>
    <row r="1846" spans="3:4" x14ac:dyDescent="0.2">
      <c r="C1846" s="40"/>
      <c r="D1846" s="50"/>
    </row>
    <row r="1847" spans="3:4" x14ac:dyDescent="0.2">
      <c r="C1847" s="40"/>
      <c r="D1847" s="50"/>
    </row>
    <row r="1848" spans="3:4" x14ac:dyDescent="0.2">
      <c r="C1848" s="40"/>
      <c r="D1848" s="50"/>
    </row>
    <row r="1849" spans="3:4" x14ac:dyDescent="0.2">
      <c r="C1849" s="40"/>
      <c r="D1849" s="50"/>
    </row>
    <row r="1850" spans="3:4" x14ac:dyDescent="0.2">
      <c r="C1850" s="40"/>
      <c r="D1850" s="50"/>
    </row>
    <row r="1851" spans="3:4" x14ac:dyDescent="0.2">
      <c r="C1851" s="40"/>
      <c r="D1851" s="50"/>
    </row>
    <row r="1852" spans="3:4" x14ac:dyDescent="0.2">
      <c r="C1852" s="40"/>
      <c r="D1852" s="50"/>
    </row>
    <row r="1853" spans="3:4" x14ac:dyDescent="0.2">
      <c r="C1853" s="40"/>
      <c r="D1853" s="50"/>
    </row>
    <row r="1854" spans="3:4" x14ac:dyDescent="0.2">
      <c r="C1854" s="40"/>
      <c r="D1854" s="50"/>
    </row>
    <row r="1855" spans="3:4" x14ac:dyDescent="0.2">
      <c r="C1855" s="40"/>
      <c r="D1855" s="50"/>
    </row>
    <row r="1856" spans="3:4" x14ac:dyDescent="0.2">
      <c r="C1856" s="40"/>
      <c r="D1856" s="50"/>
    </row>
    <row r="1857" spans="3:4" x14ac:dyDescent="0.2">
      <c r="C1857" s="40"/>
      <c r="D1857" s="50"/>
    </row>
    <row r="1858" spans="3:4" x14ac:dyDescent="0.2">
      <c r="C1858" s="40"/>
      <c r="D1858" s="50"/>
    </row>
    <row r="1859" spans="3:4" x14ac:dyDescent="0.2">
      <c r="C1859" s="40"/>
      <c r="D1859" s="50"/>
    </row>
    <row r="1860" spans="3:4" x14ac:dyDescent="0.2">
      <c r="C1860" s="40"/>
      <c r="D1860" s="50"/>
    </row>
    <row r="1861" spans="3:4" x14ac:dyDescent="0.2">
      <c r="C1861" s="40"/>
      <c r="D1861" s="50"/>
    </row>
    <row r="1862" spans="3:4" x14ac:dyDescent="0.2">
      <c r="C1862" s="40"/>
      <c r="D1862" s="50"/>
    </row>
    <row r="1863" spans="3:4" x14ac:dyDescent="0.2">
      <c r="C1863" s="40"/>
      <c r="D1863" s="50"/>
    </row>
    <row r="1864" spans="3:4" x14ac:dyDescent="0.2">
      <c r="C1864" s="40"/>
      <c r="D1864" s="50"/>
    </row>
    <row r="1865" spans="3:4" x14ac:dyDescent="0.2">
      <c r="C1865" s="40"/>
      <c r="D1865" s="50"/>
    </row>
    <row r="1866" spans="3:4" x14ac:dyDescent="0.2">
      <c r="C1866" s="40"/>
      <c r="D1866" s="50"/>
    </row>
    <row r="1867" spans="3:4" x14ac:dyDescent="0.2">
      <c r="C1867" s="40"/>
      <c r="D1867" s="50"/>
    </row>
    <row r="1868" spans="3:4" x14ac:dyDescent="0.2">
      <c r="C1868" s="40"/>
      <c r="D1868" s="50"/>
    </row>
    <row r="1869" spans="3:4" x14ac:dyDescent="0.2">
      <c r="C1869" s="40"/>
      <c r="D1869" s="50"/>
    </row>
    <row r="1870" spans="3:4" x14ac:dyDescent="0.2">
      <c r="C1870" s="40"/>
      <c r="D1870" s="50"/>
    </row>
    <row r="1871" spans="3:4" x14ac:dyDescent="0.2">
      <c r="C1871" s="40"/>
      <c r="D1871" s="50"/>
    </row>
    <row r="1872" spans="3:4" x14ac:dyDescent="0.2">
      <c r="C1872" s="40"/>
      <c r="D1872" s="50"/>
    </row>
    <row r="1873" spans="3:4" x14ac:dyDescent="0.2">
      <c r="C1873" s="40"/>
      <c r="D1873" s="50"/>
    </row>
    <row r="1874" spans="3:4" x14ac:dyDescent="0.2">
      <c r="C1874" s="40"/>
      <c r="D1874" s="50"/>
    </row>
    <row r="1875" spans="3:4" x14ac:dyDescent="0.2">
      <c r="C1875" s="40"/>
      <c r="D1875" s="50"/>
    </row>
    <row r="1876" spans="3:4" x14ac:dyDescent="0.2">
      <c r="C1876" s="40"/>
      <c r="D1876" s="50"/>
    </row>
    <row r="1877" spans="3:4" x14ac:dyDescent="0.2">
      <c r="C1877" s="40"/>
      <c r="D1877" s="50"/>
    </row>
    <row r="1878" spans="3:4" x14ac:dyDescent="0.2">
      <c r="C1878" s="40"/>
      <c r="D1878" s="50"/>
    </row>
    <row r="1879" spans="3:4" x14ac:dyDescent="0.2">
      <c r="C1879" s="40"/>
      <c r="D1879" s="50"/>
    </row>
    <row r="1880" spans="3:4" x14ac:dyDescent="0.2">
      <c r="C1880" s="40"/>
      <c r="D1880" s="50"/>
    </row>
    <row r="1881" spans="3:4" x14ac:dyDescent="0.2">
      <c r="C1881" s="40"/>
      <c r="D1881" s="50"/>
    </row>
    <row r="1882" spans="3:4" x14ac:dyDescent="0.2">
      <c r="C1882" s="40"/>
      <c r="D1882" s="50"/>
    </row>
    <row r="1883" spans="3:4" x14ac:dyDescent="0.2">
      <c r="C1883" s="40"/>
      <c r="D1883" s="50"/>
    </row>
    <row r="1884" spans="3:4" x14ac:dyDescent="0.2">
      <c r="C1884" s="40"/>
      <c r="D1884" s="50"/>
    </row>
    <row r="1885" spans="3:4" x14ac:dyDescent="0.2">
      <c r="C1885" s="40"/>
      <c r="D1885" s="50"/>
    </row>
    <row r="1886" spans="3:4" x14ac:dyDescent="0.2">
      <c r="C1886" s="40"/>
      <c r="D1886" s="50"/>
    </row>
    <row r="1887" spans="3:4" x14ac:dyDescent="0.2">
      <c r="C1887" s="40"/>
      <c r="D1887" s="50"/>
    </row>
    <row r="1888" spans="3:4" x14ac:dyDescent="0.2">
      <c r="C1888" s="40"/>
      <c r="D1888" s="50"/>
    </row>
    <row r="1889" spans="3:4" x14ac:dyDescent="0.2">
      <c r="C1889" s="40"/>
      <c r="D1889" s="50"/>
    </row>
    <row r="1890" spans="3:4" x14ac:dyDescent="0.2">
      <c r="C1890" s="40"/>
      <c r="D1890" s="50"/>
    </row>
    <row r="1891" spans="3:4" x14ac:dyDescent="0.2">
      <c r="C1891" s="40"/>
      <c r="D1891" s="50"/>
    </row>
    <row r="1892" spans="3:4" x14ac:dyDescent="0.2">
      <c r="C1892" s="40"/>
      <c r="D1892" s="50"/>
    </row>
    <row r="1893" spans="3:4" x14ac:dyDescent="0.2">
      <c r="C1893" s="40"/>
      <c r="D1893" s="50"/>
    </row>
    <row r="1894" spans="3:4" x14ac:dyDescent="0.2">
      <c r="C1894" s="40"/>
      <c r="D1894" s="50"/>
    </row>
    <row r="1895" spans="3:4" x14ac:dyDescent="0.2">
      <c r="C1895" s="40"/>
      <c r="D1895" s="50"/>
    </row>
    <row r="1896" spans="3:4" x14ac:dyDescent="0.2">
      <c r="C1896" s="40"/>
      <c r="D1896" s="50"/>
    </row>
    <row r="1897" spans="3:4" x14ac:dyDescent="0.2">
      <c r="C1897" s="40"/>
      <c r="D1897" s="50"/>
    </row>
    <row r="1898" spans="3:4" x14ac:dyDescent="0.2">
      <c r="C1898" s="40"/>
      <c r="D1898" s="50"/>
    </row>
    <row r="1899" spans="3:4" x14ac:dyDescent="0.2">
      <c r="C1899" s="40"/>
      <c r="D1899" s="50"/>
    </row>
    <row r="1900" spans="3:4" x14ac:dyDescent="0.2">
      <c r="C1900" s="40"/>
      <c r="D1900" s="50"/>
    </row>
    <row r="1901" spans="3:4" x14ac:dyDescent="0.2">
      <c r="C1901" s="40"/>
      <c r="D1901" s="50"/>
    </row>
    <row r="1902" spans="3:4" x14ac:dyDescent="0.2">
      <c r="C1902" s="40"/>
      <c r="D1902" s="50"/>
    </row>
    <row r="1903" spans="3:4" x14ac:dyDescent="0.2">
      <c r="C1903" s="40"/>
      <c r="D1903" s="50"/>
    </row>
    <row r="1904" spans="3:4" x14ac:dyDescent="0.2">
      <c r="C1904" s="40"/>
      <c r="D1904" s="50"/>
    </row>
    <row r="1905" spans="3:4" x14ac:dyDescent="0.2">
      <c r="C1905" s="40"/>
      <c r="D1905" s="50"/>
    </row>
    <row r="1906" spans="3:4" x14ac:dyDescent="0.2">
      <c r="C1906" s="40"/>
      <c r="D1906" s="50"/>
    </row>
    <row r="1907" spans="3:4" x14ac:dyDescent="0.2">
      <c r="C1907" s="40"/>
      <c r="D1907" s="50"/>
    </row>
    <row r="1908" spans="3:4" x14ac:dyDescent="0.2">
      <c r="C1908" s="40"/>
      <c r="D1908" s="50"/>
    </row>
    <row r="1909" spans="3:4" x14ac:dyDescent="0.2">
      <c r="C1909" s="40"/>
      <c r="D1909" s="50"/>
    </row>
    <row r="1910" spans="3:4" x14ac:dyDescent="0.2">
      <c r="C1910" s="40"/>
      <c r="D1910" s="50"/>
    </row>
    <row r="1911" spans="3:4" x14ac:dyDescent="0.2">
      <c r="C1911" s="40"/>
      <c r="D1911" s="50"/>
    </row>
    <row r="1912" spans="3:4" x14ac:dyDescent="0.2">
      <c r="C1912" s="40"/>
      <c r="D1912" s="50"/>
    </row>
    <row r="1913" spans="3:4" x14ac:dyDescent="0.2">
      <c r="C1913" s="40"/>
      <c r="D1913" s="50"/>
    </row>
    <row r="1914" spans="3:4" x14ac:dyDescent="0.2">
      <c r="C1914" s="40"/>
      <c r="D1914" s="50"/>
    </row>
    <row r="1915" spans="3:4" x14ac:dyDescent="0.2">
      <c r="C1915" s="40"/>
      <c r="D1915" s="50"/>
    </row>
    <row r="1916" spans="3:4" x14ac:dyDescent="0.2">
      <c r="C1916" s="40"/>
      <c r="D1916" s="50"/>
    </row>
    <row r="1917" spans="3:4" x14ac:dyDescent="0.2">
      <c r="C1917" s="40"/>
      <c r="D1917" s="50"/>
    </row>
    <row r="1918" spans="3:4" x14ac:dyDescent="0.2">
      <c r="C1918" s="40"/>
      <c r="D1918" s="50"/>
    </row>
    <row r="1919" spans="3:4" x14ac:dyDescent="0.2">
      <c r="C1919" s="40"/>
      <c r="D1919" s="50"/>
    </row>
    <row r="1920" spans="3:4" x14ac:dyDescent="0.2">
      <c r="C1920" s="40"/>
      <c r="D1920" s="50"/>
    </row>
    <row r="1921" spans="3:4" x14ac:dyDescent="0.2">
      <c r="C1921" s="40"/>
      <c r="D1921" s="50"/>
    </row>
    <row r="1922" spans="3:4" x14ac:dyDescent="0.2">
      <c r="C1922" s="40"/>
      <c r="D1922" s="50"/>
    </row>
    <row r="1923" spans="3:4" x14ac:dyDescent="0.2">
      <c r="C1923" s="40"/>
      <c r="D1923" s="50"/>
    </row>
    <row r="1924" spans="3:4" x14ac:dyDescent="0.2">
      <c r="C1924" s="40"/>
      <c r="D1924" s="50"/>
    </row>
    <row r="1925" spans="3:4" x14ac:dyDescent="0.2">
      <c r="C1925" s="40"/>
      <c r="D1925" s="50"/>
    </row>
    <row r="1926" spans="3:4" x14ac:dyDescent="0.2">
      <c r="C1926" s="40"/>
      <c r="D1926" s="50"/>
    </row>
    <row r="1927" spans="3:4" x14ac:dyDescent="0.2">
      <c r="C1927" s="40"/>
      <c r="D1927" s="50"/>
    </row>
    <row r="1928" spans="3:4" x14ac:dyDescent="0.2">
      <c r="C1928" s="40"/>
      <c r="D1928" s="50"/>
    </row>
    <row r="1929" spans="3:4" x14ac:dyDescent="0.2">
      <c r="C1929" s="40"/>
      <c r="D1929" s="50"/>
    </row>
    <row r="1930" spans="3:4" x14ac:dyDescent="0.2">
      <c r="C1930" s="40"/>
      <c r="D1930" s="50"/>
    </row>
    <row r="1931" spans="3:4" x14ac:dyDescent="0.2">
      <c r="C1931" s="40"/>
      <c r="D1931" s="50"/>
    </row>
    <row r="1932" spans="3:4" x14ac:dyDescent="0.2">
      <c r="C1932" s="40"/>
      <c r="D1932" s="50"/>
    </row>
    <row r="1933" spans="3:4" x14ac:dyDescent="0.2">
      <c r="C1933" s="40"/>
      <c r="D1933" s="50"/>
    </row>
    <row r="1934" spans="3:4" x14ac:dyDescent="0.2">
      <c r="C1934" s="40"/>
      <c r="D1934" s="50"/>
    </row>
    <row r="1935" spans="3:4" x14ac:dyDescent="0.2">
      <c r="C1935" s="40"/>
      <c r="D1935" s="50"/>
    </row>
    <row r="1936" spans="3:4" x14ac:dyDescent="0.2">
      <c r="C1936" s="40"/>
      <c r="D1936" s="50"/>
    </row>
    <row r="1937" spans="3:4" x14ac:dyDescent="0.2">
      <c r="C1937" s="40"/>
      <c r="D1937" s="50"/>
    </row>
    <row r="1938" spans="3:4" x14ac:dyDescent="0.2">
      <c r="C1938" s="40"/>
      <c r="D1938" s="50"/>
    </row>
    <row r="1939" spans="3:4" x14ac:dyDescent="0.2">
      <c r="C1939" s="40"/>
      <c r="D1939" s="50"/>
    </row>
    <row r="1940" spans="3:4" x14ac:dyDescent="0.2">
      <c r="C1940" s="40"/>
      <c r="D1940" s="50"/>
    </row>
    <row r="1941" spans="3:4" x14ac:dyDescent="0.2">
      <c r="C1941" s="40"/>
      <c r="D1941" s="50"/>
    </row>
    <row r="1942" spans="3:4" x14ac:dyDescent="0.2">
      <c r="C1942" s="40"/>
      <c r="D1942" s="50"/>
    </row>
    <row r="1943" spans="3:4" x14ac:dyDescent="0.2">
      <c r="C1943" s="40"/>
      <c r="D1943" s="50"/>
    </row>
    <row r="1944" spans="3:4" x14ac:dyDescent="0.2">
      <c r="C1944" s="40"/>
      <c r="D1944" s="50"/>
    </row>
    <row r="1945" spans="3:4" x14ac:dyDescent="0.2">
      <c r="C1945" s="40"/>
      <c r="D1945" s="50"/>
    </row>
    <row r="1946" spans="3:4" x14ac:dyDescent="0.2">
      <c r="C1946" s="40"/>
      <c r="D1946" s="50"/>
    </row>
    <row r="1947" spans="3:4" x14ac:dyDescent="0.2">
      <c r="C1947" s="40"/>
      <c r="D1947" s="50"/>
    </row>
    <row r="1948" spans="3:4" x14ac:dyDescent="0.2">
      <c r="C1948" s="40"/>
      <c r="D1948" s="50"/>
    </row>
    <row r="1949" spans="3:4" x14ac:dyDescent="0.2">
      <c r="C1949" s="40"/>
      <c r="D1949" s="50"/>
    </row>
    <row r="1950" spans="3:4" x14ac:dyDescent="0.2">
      <c r="C1950" s="40"/>
      <c r="D1950" s="50"/>
    </row>
    <row r="1951" spans="3:4" x14ac:dyDescent="0.2">
      <c r="C1951" s="40"/>
      <c r="D1951" s="50"/>
    </row>
    <row r="1952" spans="3:4" x14ac:dyDescent="0.2">
      <c r="C1952" s="40"/>
      <c r="D1952" s="50"/>
    </row>
    <row r="1953" spans="3:4" x14ac:dyDescent="0.2">
      <c r="C1953" s="40"/>
      <c r="D1953" s="50"/>
    </row>
    <row r="1954" spans="3:4" x14ac:dyDescent="0.2">
      <c r="C1954" s="40"/>
      <c r="D1954" s="50"/>
    </row>
    <row r="1955" spans="3:4" x14ac:dyDescent="0.2">
      <c r="C1955" s="40"/>
      <c r="D1955" s="50"/>
    </row>
    <row r="1956" spans="3:4" x14ac:dyDescent="0.2">
      <c r="C1956" s="40"/>
      <c r="D1956" s="50"/>
    </row>
    <row r="1957" spans="3:4" x14ac:dyDescent="0.2">
      <c r="C1957" s="40"/>
      <c r="D1957" s="50"/>
    </row>
    <row r="1958" spans="3:4" x14ac:dyDescent="0.2">
      <c r="C1958" s="40"/>
      <c r="D1958" s="50"/>
    </row>
    <row r="1959" spans="3:4" x14ac:dyDescent="0.2">
      <c r="C1959" s="40"/>
      <c r="D1959" s="50"/>
    </row>
    <row r="1960" spans="3:4" x14ac:dyDescent="0.2">
      <c r="C1960" s="40"/>
      <c r="D1960" s="50"/>
    </row>
    <row r="1961" spans="3:4" x14ac:dyDescent="0.2">
      <c r="C1961" s="40"/>
      <c r="D1961" s="50"/>
    </row>
    <row r="1962" spans="3:4" x14ac:dyDescent="0.2">
      <c r="C1962" s="40"/>
      <c r="D1962" s="50"/>
    </row>
    <row r="1963" spans="3:4" x14ac:dyDescent="0.2">
      <c r="C1963" s="40"/>
      <c r="D1963" s="50"/>
    </row>
    <row r="1964" spans="3:4" x14ac:dyDescent="0.2">
      <c r="C1964" s="40"/>
      <c r="D1964" s="50"/>
    </row>
    <row r="1965" spans="3:4" x14ac:dyDescent="0.2">
      <c r="C1965" s="40"/>
      <c r="D1965" s="50"/>
    </row>
    <row r="1966" spans="3:4" x14ac:dyDescent="0.2">
      <c r="C1966" s="40"/>
      <c r="D1966" s="50"/>
    </row>
    <row r="1967" spans="3:4" x14ac:dyDescent="0.2">
      <c r="C1967" s="40"/>
      <c r="D1967" s="50"/>
    </row>
    <row r="1968" spans="3:4" x14ac:dyDescent="0.2">
      <c r="C1968" s="40"/>
      <c r="D1968" s="50"/>
    </row>
    <row r="1969" spans="3:4" x14ac:dyDescent="0.2">
      <c r="C1969" s="40"/>
      <c r="D1969" s="50"/>
    </row>
    <row r="1970" spans="3:4" x14ac:dyDescent="0.2">
      <c r="C1970" s="40"/>
      <c r="D1970" s="50"/>
    </row>
    <row r="1971" spans="3:4" x14ac:dyDescent="0.2">
      <c r="C1971" s="40"/>
      <c r="D1971" s="50"/>
    </row>
    <row r="1972" spans="3:4" x14ac:dyDescent="0.2">
      <c r="C1972" s="40"/>
      <c r="D1972" s="50"/>
    </row>
    <row r="1973" spans="3:4" x14ac:dyDescent="0.2">
      <c r="C1973" s="40"/>
      <c r="D1973" s="50"/>
    </row>
    <row r="1974" spans="3:4" x14ac:dyDescent="0.2">
      <c r="C1974" s="40"/>
      <c r="D1974" s="50"/>
    </row>
    <row r="1975" spans="3:4" x14ac:dyDescent="0.2">
      <c r="C1975" s="40"/>
      <c r="D1975" s="50"/>
    </row>
    <row r="1976" spans="3:4" x14ac:dyDescent="0.2">
      <c r="C1976" s="40"/>
      <c r="D1976" s="50"/>
    </row>
    <row r="1977" spans="3:4" x14ac:dyDescent="0.2">
      <c r="C1977" s="40"/>
      <c r="D1977" s="50"/>
    </row>
    <row r="1978" spans="3:4" x14ac:dyDescent="0.2">
      <c r="C1978" s="40"/>
      <c r="D1978" s="50"/>
    </row>
    <row r="1979" spans="3:4" x14ac:dyDescent="0.2">
      <c r="C1979" s="40"/>
      <c r="D1979" s="50"/>
    </row>
    <row r="1980" spans="3:4" x14ac:dyDescent="0.2">
      <c r="C1980" s="40"/>
      <c r="D1980" s="50"/>
    </row>
    <row r="1981" spans="3:4" x14ac:dyDescent="0.2">
      <c r="C1981" s="40"/>
      <c r="D1981" s="50"/>
    </row>
    <row r="1982" spans="3:4" x14ac:dyDescent="0.2">
      <c r="C1982" s="40"/>
      <c r="D1982" s="50"/>
    </row>
    <row r="1983" spans="3:4" x14ac:dyDescent="0.2">
      <c r="C1983" s="40"/>
      <c r="D1983" s="50"/>
    </row>
    <row r="1984" spans="3:4" x14ac:dyDescent="0.2">
      <c r="C1984" s="40"/>
      <c r="D1984" s="50"/>
    </row>
    <row r="1985" spans="3:4" x14ac:dyDescent="0.2">
      <c r="C1985" s="40"/>
      <c r="D1985" s="50"/>
    </row>
    <row r="1986" spans="3:4" x14ac:dyDescent="0.2">
      <c r="C1986" s="40"/>
      <c r="D1986" s="50"/>
    </row>
    <row r="1987" spans="3:4" x14ac:dyDescent="0.2">
      <c r="C1987" s="40"/>
      <c r="D1987" s="50"/>
    </row>
    <row r="1988" spans="3:4" x14ac:dyDescent="0.2">
      <c r="C1988" s="40"/>
      <c r="D1988" s="50"/>
    </row>
    <row r="1989" spans="3:4" x14ac:dyDescent="0.2">
      <c r="C1989" s="40"/>
      <c r="D1989" s="50"/>
    </row>
    <row r="1990" spans="3:4" x14ac:dyDescent="0.2">
      <c r="C1990" s="40"/>
      <c r="D1990" s="50"/>
    </row>
    <row r="1991" spans="3:4" x14ac:dyDescent="0.2">
      <c r="C1991" s="40"/>
      <c r="D1991" s="50"/>
    </row>
    <row r="1992" spans="3:4" x14ac:dyDescent="0.2">
      <c r="C1992" s="40"/>
      <c r="D1992" s="50"/>
    </row>
    <row r="1993" spans="3:4" x14ac:dyDescent="0.2">
      <c r="C1993" s="40"/>
      <c r="D1993" s="50"/>
    </row>
    <row r="1994" spans="3:4" x14ac:dyDescent="0.2">
      <c r="C1994" s="40"/>
      <c r="D1994" s="50"/>
    </row>
    <row r="1995" spans="3:4" x14ac:dyDescent="0.2">
      <c r="C1995" s="40"/>
      <c r="D1995" s="50"/>
    </row>
    <row r="1996" spans="3:4" x14ac:dyDescent="0.2">
      <c r="C1996" s="40"/>
      <c r="D1996" s="50"/>
    </row>
    <row r="1997" spans="3:4" x14ac:dyDescent="0.2">
      <c r="C1997" s="40"/>
      <c r="D1997" s="50"/>
    </row>
    <row r="1998" spans="3:4" x14ac:dyDescent="0.2">
      <c r="C1998" s="40"/>
      <c r="D1998" s="50"/>
    </row>
    <row r="1999" spans="3:4" x14ac:dyDescent="0.2">
      <c r="C1999" s="40"/>
      <c r="D1999" s="50"/>
    </row>
    <row r="2000" spans="3:4" x14ac:dyDescent="0.2">
      <c r="C2000" s="40"/>
      <c r="D2000" s="50"/>
    </row>
    <row r="2001" spans="3:4" x14ac:dyDescent="0.2">
      <c r="C2001" s="40"/>
      <c r="D2001" s="50"/>
    </row>
    <row r="2002" spans="3:4" x14ac:dyDescent="0.2">
      <c r="C2002" s="40"/>
      <c r="D2002" s="50"/>
    </row>
    <row r="2003" spans="3:4" x14ac:dyDescent="0.2">
      <c r="C2003" s="40"/>
      <c r="D2003" s="50"/>
    </row>
    <row r="2004" spans="3:4" x14ac:dyDescent="0.2">
      <c r="C2004" s="40"/>
      <c r="D2004" s="50"/>
    </row>
    <row r="2005" spans="3:4" x14ac:dyDescent="0.2">
      <c r="C2005" s="40"/>
      <c r="D2005" s="50"/>
    </row>
    <row r="2006" spans="3:4" x14ac:dyDescent="0.2">
      <c r="C2006" s="40"/>
      <c r="D2006" s="50"/>
    </row>
    <row r="2007" spans="3:4" x14ac:dyDescent="0.2">
      <c r="C2007" s="40"/>
      <c r="D2007" s="50"/>
    </row>
    <row r="2008" spans="3:4" x14ac:dyDescent="0.2">
      <c r="C2008" s="40"/>
      <c r="D2008" s="50"/>
    </row>
    <row r="2009" spans="3:4" x14ac:dyDescent="0.2">
      <c r="C2009" s="40"/>
      <c r="D2009" s="50"/>
    </row>
    <row r="2010" spans="3:4" x14ac:dyDescent="0.2">
      <c r="C2010" s="40"/>
      <c r="D2010" s="50"/>
    </row>
    <row r="2011" spans="3:4" x14ac:dyDescent="0.2">
      <c r="C2011" s="40"/>
      <c r="D2011" s="50"/>
    </row>
    <row r="2012" spans="3:4" x14ac:dyDescent="0.2">
      <c r="C2012" s="40"/>
      <c r="D2012" s="50"/>
    </row>
    <row r="2013" spans="3:4" x14ac:dyDescent="0.2">
      <c r="C2013" s="40"/>
      <c r="D2013" s="50"/>
    </row>
    <row r="2014" spans="3:4" x14ac:dyDescent="0.2">
      <c r="C2014" s="40"/>
      <c r="D2014" s="50"/>
    </row>
    <row r="2015" spans="3:4" x14ac:dyDescent="0.2">
      <c r="C2015" s="40"/>
      <c r="D2015" s="50"/>
    </row>
    <row r="2016" spans="3:4" x14ac:dyDescent="0.2">
      <c r="C2016" s="40"/>
      <c r="D2016" s="50"/>
    </row>
    <row r="2017" spans="3:4" x14ac:dyDescent="0.2">
      <c r="C2017" s="40"/>
      <c r="D2017" s="50"/>
    </row>
    <row r="2018" spans="3:4" x14ac:dyDescent="0.2">
      <c r="C2018" s="40"/>
      <c r="D2018" s="50"/>
    </row>
    <row r="2019" spans="3:4" x14ac:dyDescent="0.2">
      <c r="C2019" s="40"/>
      <c r="D2019" s="50"/>
    </row>
    <row r="2020" spans="3:4" x14ac:dyDescent="0.2">
      <c r="C2020" s="40"/>
      <c r="D2020" s="50"/>
    </row>
    <row r="2021" spans="3:4" x14ac:dyDescent="0.2">
      <c r="C2021" s="40"/>
      <c r="D2021" s="50"/>
    </row>
    <row r="2022" spans="3:4" x14ac:dyDescent="0.2">
      <c r="C2022" s="40"/>
      <c r="D2022" s="50"/>
    </row>
    <row r="2023" spans="3:4" x14ac:dyDescent="0.2">
      <c r="C2023" s="40"/>
      <c r="D2023" s="50"/>
    </row>
    <row r="2024" spans="3:4" x14ac:dyDescent="0.2">
      <c r="C2024" s="40"/>
      <c r="D2024" s="50"/>
    </row>
    <row r="2025" spans="3:4" x14ac:dyDescent="0.2">
      <c r="C2025" s="40"/>
      <c r="D2025" s="50"/>
    </row>
    <row r="2026" spans="3:4" x14ac:dyDescent="0.2">
      <c r="C2026" s="40"/>
      <c r="D2026" s="50"/>
    </row>
    <row r="2027" spans="3:4" x14ac:dyDescent="0.2">
      <c r="C2027" s="40"/>
      <c r="D2027" s="50"/>
    </row>
    <row r="2028" spans="3:4" x14ac:dyDescent="0.2">
      <c r="C2028" s="40"/>
      <c r="D2028" s="50"/>
    </row>
    <row r="2029" spans="3:4" x14ac:dyDescent="0.2">
      <c r="C2029" s="40"/>
      <c r="D2029" s="50"/>
    </row>
    <row r="2030" spans="3:4" x14ac:dyDescent="0.2">
      <c r="C2030" s="40"/>
      <c r="D2030" s="50"/>
    </row>
    <row r="2031" spans="3:4" x14ac:dyDescent="0.2">
      <c r="C2031" s="40"/>
      <c r="D2031" s="50"/>
    </row>
    <row r="2032" spans="3:4" x14ac:dyDescent="0.2">
      <c r="C2032" s="40"/>
      <c r="D2032" s="50"/>
    </row>
    <row r="2033" spans="3:4" x14ac:dyDescent="0.2">
      <c r="C2033" s="40"/>
      <c r="D2033" s="50"/>
    </row>
    <row r="2034" spans="3:4" x14ac:dyDescent="0.2">
      <c r="C2034" s="40"/>
      <c r="D2034" s="50"/>
    </row>
    <row r="2035" spans="3:4" x14ac:dyDescent="0.2">
      <c r="C2035" s="40"/>
      <c r="D2035" s="50"/>
    </row>
    <row r="2036" spans="3:4" x14ac:dyDescent="0.2">
      <c r="C2036" s="40"/>
      <c r="D2036" s="50"/>
    </row>
    <row r="2037" spans="3:4" x14ac:dyDescent="0.2">
      <c r="C2037" s="40"/>
      <c r="D2037" s="50"/>
    </row>
    <row r="2038" spans="3:4" x14ac:dyDescent="0.2">
      <c r="C2038" s="40"/>
      <c r="D2038" s="50"/>
    </row>
    <row r="2039" spans="3:4" x14ac:dyDescent="0.2">
      <c r="C2039" s="40"/>
      <c r="D2039" s="50"/>
    </row>
    <row r="2040" spans="3:4" x14ac:dyDescent="0.2">
      <c r="C2040" s="40"/>
      <c r="D2040" s="50"/>
    </row>
    <row r="2041" spans="3:4" x14ac:dyDescent="0.2">
      <c r="C2041" s="40"/>
      <c r="D2041" s="50"/>
    </row>
    <row r="2042" spans="3:4" x14ac:dyDescent="0.2">
      <c r="C2042" s="40"/>
      <c r="D2042" s="50"/>
    </row>
    <row r="2043" spans="3:4" x14ac:dyDescent="0.2">
      <c r="C2043" s="40"/>
      <c r="D2043" s="50"/>
    </row>
    <row r="2044" spans="3:4" x14ac:dyDescent="0.2">
      <c r="C2044" s="40"/>
      <c r="D2044" s="50"/>
    </row>
    <row r="2045" spans="3:4" x14ac:dyDescent="0.2">
      <c r="C2045" s="40"/>
      <c r="D2045" s="50"/>
    </row>
    <row r="2046" spans="3:4" x14ac:dyDescent="0.2">
      <c r="C2046" s="40"/>
      <c r="D2046" s="50"/>
    </row>
    <row r="2047" spans="3:4" x14ac:dyDescent="0.2">
      <c r="C2047" s="40"/>
      <c r="D2047" s="50"/>
    </row>
    <row r="2048" spans="3:4" x14ac:dyDescent="0.2">
      <c r="C2048" s="40"/>
      <c r="D2048" s="50"/>
    </row>
    <row r="2049" spans="3:4" x14ac:dyDescent="0.2">
      <c r="C2049" s="40"/>
      <c r="D2049" s="50"/>
    </row>
    <row r="2050" spans="3:4" x14ac:dyDescent="0.2">
      <c r="C2050" s="40"/>
      <c r="D2050" s="50"/>
    </row>
    <row r="2051" spans="3:4" x14ac:dyDescent="0.2">
      <c r="C2051" s="40"/>
      <c r="D2051" s="50"/>
    </row>
    <row r="2052" spans="3:4" x14ac:dyDescent="0.2">
      <c r="C2052" s="40"/>
      <c r="D2052" s="50"/>
    </row>
    <row r="2053" spans="3:4" x14ac:dyDescent="0.2">
      <c r="C2053" s="40"/>
      <c r="D2053" s="50"/>
    </row>
    <row r="2054" spans="3:4" x14ac:dyDescent="0.2">
      <c r="C2054" s="40"/>
      <c r="D2054" s="50"/>
    </row>
    <row r="2055" spans="3:4" x14ac:dyDescent="0.2">
      <c r="C2055" s="40"/>
      <c r="D2055" s="50"/>
    </row>
    <row r="2056" spans="3:4" x14ac:dyDescent="0.2">
      <c r="C2056" s="40"/>
      <c r="D2056" s="50"/>
    </row>
    <row r="2057" spans="3:4" x14ac:dyDescent="0.2">
      <c r="C2057" s="40"/>
      <c r="D2057" s="50"/>
    </row>
    <row r="2058" spans="3:4" x14ac:dyDescent="0.2">
      <c r="C2058" s="40"/>
      <c r="D2058" s="50"/>
    </row>
    <row r="2059" spans="3:4" x14ac:dyDescent="0.2">
      <c r="C2059" s="40"/>
      <c r="D2059" s="50"/>
    </row>
    <row r="2060" spans="3:4" x14ac:dyDescent="0.2">
      <c r="C2060" s="40"/>
      <c r="D2060" s="50"/>
    </row>
    <row r="2061" spans="3:4" x14ac:dyDescent="0.2">
      <c r="C2061" s="40"/>
      <c r="D2061" s="50"/>
    </row>
    <row r="2062" spans="3:4" x14ac:dyDescent="0.2">
      <c r="C2062" s="40"/>
      <c r="D2062" s="50"/>
    </row>
    <row r="2063" spans="3:4" x14ac:dyDescent="0.2">
      <c r="C2063" s="40"/>
      <c r="D2063" s="50"/>
    </row>
    <row r="2064" spans="3:4" x14ac:dyDescent="0.2">
      <c r="C2064" s="40"/>
      <c r="D2064" s="50"/>
    </row>
    <row r="2065" spans="3:4" x14ac:dyDescent="0.2">
      <c r="C2065" s="40"/>
      <c r="D2065" s="50"/>
    </row>
    <row r="2066" spans="3:4" x14ac:dyDescent="0.2">
      <c r="C2066" s="40"/>
      <c r="D2066" s="50"/>
    </row>
    <row r="2067" spans="3:4" x14ac:dyDescent="0.2">
      <c r="C2067" s="40"/>
      <c r="D2067" s="50"/>
    </row>
    <row r="2068" spans="3:4" x14ac:dyDescent="0.2">
      <c r="C2068" s="40"/>
      <c r="D2068" s="50"/>
    </row>
    <row r="2069" spans="3:4" x14ac:dyDescent="0.2">
      <c r="C2069" s="40"/>
      <c r="D2069" s="50"/>
    </row>
    <row r="2070" spans="3:4" x14ac:dyDescent="0.2">
      <c r="C2070" s="40"/>
      <c r="D2070" s="50"/>
    </row>
    <row r="2071" spans="3:4" x14ac:dyDescent="0.2">
      <c r="C2071" s="40"/>
      <c r="D2071" s="50"/>
    </row>
    <row r="2072" spans="3:4" x14ac:dyDescent="0.2">
      <c r="C2072" s="40"/>
      <c r="D2072" s="50"/>
    </row>
    <row r="2073" spans="3:4" x14ac:dyDescent="0.2">
      <c r="C2073" s="40"/>
      <c r="D2073" s="50"/>
    </row>
    <row r="2074" spans="3:4" x14ac:dyDescent="0.2">
      <c r="C2074" s="40"/>
      <c r="D2074" s="50"/>
    </row>
    <row r="2075" spans="3:4" x14ac:dyDescent="0.2">
      <c r="C2075" s="40"/>
      <c r="D2075" s="50"/>
    </row>
    <row r="2076" spans="3:4" x14ac:dyDescent="0.2">
      <c r="C2076" s="40"/>
      <c r="D2076" s="50"/>
    </row>
    <row r="2077" spans="3:4" x14ac:dyDescent="0.2">
      <c r="C2077" s="40"/>
      <c r="D2077" s="50"/>
    </row>
    <row r="2078" spans="3:4" x14ac:dyDescent="0.2">
      <c r="C2078" s="40"/>
      <c r="D2078" s="50"/>
    </row>
    <row r="2079" spans="3:4" x14ac:dyDescent="0.2">
      <c r="C2079" s="40"/>
      <c r="D2079" s="50"/>
    </row>
    <row r="2080" spans="3:4" x14ac:dyDescent="0.2">
      <c r="C2080" s="40"/>
      <c r="D2080" s="50"/>
    </row>
    <row r="2081" spans="3:4" x14ac:dyDescent="0.2">
      <c r="C2081" s="40"/>
      <c r="D2081" s="50"/>
    </row>
    <row r="2082" spans="3:4" x14ac:dyDescent="0.2">
      <c r="C2082" s="40"/>
      <c r="D2082" s="50"/>
    </row>
    <row r="2083" spans="3:4" x14ac:dyDescent="0.2">
      <c r="C2083" s="40"/>
      <c r="D2083" s="50"/>
    </row>
    <row r="2084" spans="3:4" x14ac:dyDescent="0.2">
      <c r="C2084" s="40"/>
      <c r="D2084" s="50"/>
    </row>
    <row r="2085" spans="3:4" x14ac:dyDescent="0.2">
      <c r="C2085" s="40"/>
      <c r="D2085" s="50"/>
    </row>
    <row r="2086" spans="3:4" x14ac:dyDescent="0.2">
      <c r="C2086" s="40"/>
      <c r="D2086" s="50"/>
    </row>
    <row r="2087" spans="3:4" x14ac:dyDescent="0.2">
      <c r="C2087" s="40"/>
      <c r="D2087" s="50"/>
    </row>
    <row r="2088" spans="3:4" x14ac:dyDescent="0.2">
      <c r="C2088" s="40"/>
      <c r="D2088" s="50"/>
    </row>
    <row r="2089" spans="3:4" x14ac:dyDescent="0.2">
      <c r="C2089" s="40"/>
      <c r="D2089" s="50"/>
    </row>
    <row r="2090" spans="3:4" x14ac:dyDescent="0.2">
      <c r="C2090" s="40"/>
      <c r="D2090" s="50"/>
    </row>
    <row r="2091" spans="3:4" x14ac:dyDescent="0.2">
      <c r="C2091" s="40"/>
      <c r="D2091" s="50"/>
    </row>
    <row r="2092" spans="3:4" x14ac:dyDescent="0.2">
      <c r="C2092" s="40"/>
      <c r="D2092" s="50"/>
    </row>
    <row r="2093" spans="3:4" x14ac:dyDescent="0.2">
      <c r="C2093" s="40"/>
      <c r="D2093" s="50"/>
    </row>
    <row r="2094" spans="3:4" x14ac:dyDescent="0.2">
      <c r="C2094" s="40"/>
      <c r="D2094" s="50"/>
    </row>
    <row r="2095" spans="3:4" x14ac:dyDescent="0.2">
      <c r="C2095" s="40"/>
      <c r="D2095" s="50"/>
    </row>
    <row r="2096" spans="3:4" x14ac:dyDescent="0.2">
      <c r="C2096" s="40"/>
      <c r="D2096" s="50"/>
    </row>
    <row r="2097" spans="3:4" x14ac:dyDescent="0.2">
      <c r="C2097" s="40"/>
      <c r="D2097" s="50"/>
    </row>
    <row r="2098" spans="3:4" x14ac:dyDescent="0.2">
      <c r="C2098" s="40"/>
      <c r="D2098" s="50"/>
    </row>
    <row r="2099" spans="3:4" x14ac:dyDescent="0.2">
      <c r="C2099" s="40"/>
      <c r="D2099" s="50"/>
    </row>
    <row r="2100" spans="3:4" x14ac:dyDescent="0.2">
      <c r="C2100" s="40"/>
      <c r="D2100" s="50"/>
    </row>
    <row r="2101" spans="3:4" x14ac:dyDescent="0.2">
      <c r="C2101" s="40"/>
      <c r="D2101" s="50"/>
    </row>
    <row r="2102" spans="3:4" x14ac:dyDescent="0.2">
      <c r="C2102" s="40"/>
      <c r="D2102" s="50"/>
    </row>
    <row r="2103" spans="3:4" x14ac:dyDescent="0.2">
      <c r="C2103" s="40"/>
      <c r="D2103" s="50"/>
    </row>
    <row r="2104" spans="3:4" x14ac:dyDescent="0.2">
      <c r="C2104" s="40"/>
      <c r="D2104" s="50"/>
    </row>
    <row r="2105" spans="3:4" x14ac:dyDescent="0.2">
      <c r="C2105" s="40"/>
      <c r="D2105" s="50"/>
    </row>
    <row r="2106" spans="3:4" x14ac:dyDescent="0.2">
      <c r="C2106" s="40"/>
      <c r="D2106" s="50"/>
    </row>
    <row r="2107" spans="3:4" x14ac:dyDescent="0.2">
      <c r="C2107" s="40"/>
      <c r="D2107" s="50"/>
    </row>
    <row r="2108" spans="3:4" x14ac:dyDescent="0.2">
      <c r="C2108" s="40"/>
      <c r="D2108" s="50"/>
    </row>
    <row r="2109" spans="3:4" x14ac:dyDescent="0.2">
      <c r="C2109" s="40"/>
      <c r="D2109" s="50"/>
    </row>
    <row r="2110" spans="3:4" x14ac:dyDescent="0.2">
      <c r="C2110" s="40"/>
      <c r="D2110" s="50"/>
    </row>
    <row r="2111" spans="3:4" x14ac:dyDescent="0.2">
      <c r="C2111" s="40"/>
      <c r="D2111" s="50"/>
    </row>
    <row r="2112" spans="3:4" x14ac:dyDescent="0.2">
      <c r="C2112" s="40"/>
      <c r="D2112" s="50"/>
    </row>
    <row r="2113" spans="3:4" x14ac:dyDescent="0.2">
      <c r="C2113" s="40"/>
      <c r="D2113" s="50"/>
    </row>
    <row r="2114" spans="3:4" x14ac:dyDescent="0.2">
      <c r="C2114" s="40"/>
      <c r="D2114" s="50"/>
    </row>
    <row r="2115" spans="3:4" x14ac:dyDescent="0.2">
      <c r="C2115" s="40"/>
      <c r="D2115" s="50"/>
    </row>
    <row r="2116" spans="3:4" x14ac:dyDescent="0.2">
      <c r="C2116" s="40"/>
      <c r="D2116" s="50"/>
    </row>
    <row r="2117" spans="3:4" x14ac:dyDescent="0.2">
      <c r="C2117" s="40"/>
      <c r="D2117" s="50"/>
    </row>
    <row r="2118" spans="3:4" x14ac:dyDescent="0.2">
      <c r="C2118" s="40"/>
      <c r="D2118" s="50"/>
    </row>
    <row r="2119" spans="3:4" x14ac:dyDescent="0.2">
      <c r="C2119" s="40"/>
      <c r="D2119" s="50"/>
    </row>
    <row r="2120" spans="3:4" x14ac:dyDescent="0.2">
      <c r="C2120" s="40"/>
      <c r="D2120" s="50"/>
    </row>
    <row r="2121" spans="3:4" x14ac:dyDescent="0.2">
      <c r="C2121" s="40"/>
      <c r="D2121" s="50"/>
    </row>
    <row r="2122" spans="3:4" x14ac:dyDescent="0.2">
      <c r="C2122" s="40"/>
      <c r="D2122" s="50"/>
    </row>
    <row r="2123" spans="3:4" x14ac:dyDescent="0.2">
      <c r="C2123" s="40"/>
      <c r="D2123" s="50"/>
    </row>
    <row r="2124" spans="3:4" x14ac:dyDescent="0.2">
      <c r="C2124" s="40"/>
      <c r="D2124" s="50"/>
    </row>
    <row r="2125" spans="3:4" x14ac:dyDescent="0.2">
      <c r="C2125" s="40"/>
      <c r="D2125" s="50"/>
    </row>
    <row r="2126" spans="3:4" x14ac:dyDescent="0.2">
      <c r="C2126" s="40"/>
      <c r="D2126" s="50"/>
    </row>
    <row r="2127" spans="3:4" x14ac:dyDescent="0.2">
      <c r="C2127" s="40"/>
      <c r="D2127" s="50"/>
    </row>
    <row r="2128" spans="3:4" x14ac:dyDescent="0.2">
      <c r="C2128" s="40"/>
      <c r="D2128" s="50"/>
    </row>
    <row r="2129" spans="3:4" x14ac:dyDescent="0.2">
      <c r="C2129" s="40"/>
      <c r="D2129" s="50"/>
    </row>
    <row r="2130" spans="3:4" x14ac:dyDescent="0.2">
      <c r="C2130" s="40"/>
      <c r="D2130" s="50"/>
    </row>
    <row r="2131" spans="3:4" x14ac:dyDescent="0.2">
      <c r="C2131" s="40"/>
      <c r="D2131" s="50"/>
    </row>
    <row r="2132" spans="3:4" x14ac:dyDescent="0.2">
      <c r="C2132" s="40"/>
      <c r="D2132" s="50"/>
    </row>
    <row r="2133" spans="3:4" x14ac:dyDescent="0.2">
      <c r="C2133" s="40"/>
      <c r="D2133" s="50"/>
    </row>
    <row r="2134" spans="3:4" x14ac:dyDescent="0.2">
      <c r="C2134" s="40"/>
      <c r="D2134" s="50"/>
    </row>
    <row r="2135" spans="3:4" x14ac:dyDescent="0.2">
      <c r="C2135" s="40"/>
      <c r="D2135" s="50"/>
    </row>
    <row r="2136" spans="3:4" x14ac:dyDescent="0.2">
      <c r="C2136" s="40"/>
      <c r="D2136" s="50"/>
    </row>
    <row r="2137" spans="3:4" x14ac:dyDescent="0.2">
      <c r="C2137" s="40"/>
      <c r="D2137" s="50"/>
    </row>
    <row r="2138" spans="3:4" x14ac:dyDescent="0.2">
      <c r="C2138" s="40"/>
      <c r="D2138" s="50"/>
    </row>
    <row r="2139" spans="3:4" x14ac:dyDescent="0.2">
      <c r="C2139" s="40"/>
      <c r="D2139" s="50"/>
    </row>
    <row r="2140" spans="3:4" x14ac:dyDescent="0.2">
      <c r="C2140" s="40"/>
      <c r="D2140" s="50"/>
    </row>
    <row r="2141" spans="3:4" x14ac:dyDescent="0.2">
      <c r="C2141" s="40"/>
      <c r="D2141" s="50"/>
    </row>
    <row r="2142" spans="3:4" x14ac:dyDescent="0.2">
      <c r="C2142" s="40"/>
      <c r="D2142" s="50"/>
    </row>
    <row r="2143" spans="3:4" x14ac:dyDescent="0.2">
      <c r="C2143" s="40"/>
      <c r="D2143" s="50"/>
    </row>
    <row r="2144" spans="3:4" x14ac:dyDescent="0.2">
      <c r="C2144" s="40"/>
      <c r="D2144" s="50"/>
    </row>
    <row r="2145" spans="3:4" x14ac:dyDescent="0.2">
      <c r="C2145" s="40"/>
      <c r="D2145" s="50"/>
    </row>
    <row r="2146" spans="3:4" x14ac:dyDescent="0.2">
      <c r="C2146" s="40"/>
      <c r="D2146" s="50"/>
    </row>
    <row r="2147" spans="3:4" x14ac:dyDescent="0.2">
      <c r="C2147" s="40"/>
      <c r="D2147" s="50"/>
    </row>
    <row r="2148" spans="3:4" x14ac:dyDescent="0.2">
      <c r="C2148" s="40"/>
      <c r="D2148" s="50"/>
    </row>
    <row r="2149" spans="3:4" x14ac:dyDescent="0.2">
      <c r="C2149" s="40"/>
      <c r="D2149" s="50"/>
    </row>
    <row r="2150" spans="3:4" x14ac:dyDescent="0.2">
      <c r="C2150" s="40"/>
      <c r="D2150" s="50"/>
    </row>
    <row r="2151" spans="3:4" x14ac:dyDescent="0.2">
      <c r="C2151" s="40"/>
      <c r="D2151" s="50"/>
    </row>
    <row r="2152" spans="3:4" x14ac:dyDescent="0.2">
      <c r="C2152" s="40"/>
      <c r="D2152" s="50"/>
    </row>
    <row r="2153" spans="3:4" x14ac:dyDescent="0.2">
      <c r="C2153" s="40"/>
      <c r="D2153" s="50"/>
    </row>
    <row r="2154" spans="3:4" x14ac:dyDescent="0.2">
      <c r="C2154" s="40"/>
      <c r="D2154" s="50"/>
    </row>
    <row r="2155" spans="3:4" x14ac:dyDescent="0.2">
      <c r="C2155" s="40"/>
      <c r="D2155" s="50"/>
    </row>
    <row r="2156" spans="3:4" x14ac:dyDescent="0.2">
      <c r="C2156" s="40"/>
      <c r="D2156" s="50"/>
    </row>
    <row r="2157" spans="3:4" x14ac:dyDescent="0.2">
      <c r="C2157" s="40"/>
      <c r="D2157" s="50"/>
    </row>
    <row r="2158" spans="3:4" x14ac:dyDescent="0.2">
      <c r="C2158" s="40"/>
      <c r="D2158" s="50"/>
    </row>
    <row r="2159" spans="3:4" x14ac:dyDescent="0.2">
      <c r="C2159" s="40"/>
      <c r="D2159" s="50"/>
    </row>
    <row r="2160" spans="3:4" x14ac:dyDescent="0.2">
      <c r="C2160" s="40"/>
      <c r="D2160" s="50"/>
    </row>
    <row r="2161" spans="3:4" x14ac:dyDescent="0.2">
      <c r="C2161" s="40"/>
      <c r="D2161" s="50"/>
    </row>
    <row r="2162" spans="3:4" x14ac:dyDescent="0.2">
      <c r="C2162" s="40"/>
      <c r="D2162" s="50"/>
    </row>
    <row r="2163" spans="3:4" x14ac:dyDescent="0.2">
      <c r="C2163" s="40"/>
      <c r="D2163" s="50"/>
    </row>
    <row r="2164" spans="3:4" x14ac:dyDescent="0.2">
      <c r="C2164" s="40"/>
      <c r="D2164" s="50"/>
    </row>
    <row r="2165" spans="3:4" x14ac:dyDescent="0.2">
      <c r="C2165" s="40"/>
      <c r="D2165" s="50"/>
    </row>
    <row r="2166" spans="3:4" x14ac:dyDescent="0.2">
      <c r="C2166" s="40"/>
      <c r="D2166" s="50"/>
    </row>
    <row r="2167" spans="3:4" x14ac:dyDescent="0.2">
      <c r="C2167" s="40"/>
      <c r="D2167" s="50"/>
    </row>
    <row r="2168" spans="3:4" x14ac:dyDescent="0.2">
      <c r="C2168" s="40"/>
      <c r="D2168" s="50"/>
    </row>
    <row r="2169" spans="3:4" x14ac:dyDescent="0.2">
      <c r="C2169" s="40"/>
      <c r="D2169" s="50"/>
    </row>
    <row r="2170" spans="3:4" x14ac:dyDescent="0.2">
      <c r="C2170" s="40"/>
      <c r="D2170" s="50"/>
    </row>
    <row r="2171" spans="3:4" x14ac:dyDescent="0.2">
      <c r="C2171" s="40"/>
      <c r="D2171" s="50"/>
    </row>
    <row r="2172" spans="3:4" x14ac:dyDescent="0.2">
      <c r="C2172" s="40"/>
      <c r="D2172" s="50"/>
    </row>
    <row r="2173" spans="3:4" x14ac:dyDescent="0.2">
      <c r="C2173" s="40"/>
      <c r="D2173" s="50"/>
    </row>
    <row r="2174" spans="3:4" x14ac:dyDescent="0.2">
      <c r="C2174" s="40"/>
      <c r="D2174" s="50"/>
    </row>
    <row r="2175" spans="3:4" x14ac:dyDescent="0.2">
      <c r="C2175" s="40"/>
      <c r="D2175" s="50"/>
    </row>
    <row r="2176" spans="3:4" x14ac:dyDescent="0.2">
      <c r="C2176" s="40"/>
      <c r="D2176" s="50"/>
    </row>
    <row r="2177" spans="3:4" x14ac:dyDescent="0.2">
      <c r="C2177" s="40"/>
      <c r="D2177" s="50"/>
    </row>
    <row r="2178" spans="3:4" x14ac:dyDescent="0.2">
      <c r="C2178" s="40"/>
      <c r="D2178" s="50"/>
    </row>
    <row r="2179" spans="3:4" x14ac:dyDescent="0.2">
      <c r="C2179" s="40"/>
      <c r="D2179" s="50"/>
    </row>
    <row r="2180" spans="3:4" x14ac:dyDescent="0.2">
      <c r="C2180" s="40"/>
      <c r="D2180" s="50"/>
    </row>
    <row r="2181" spans="3:4" x14ac:dyDescent="0.2">
      <c r="C2181" s="40"/>
      <c r="D2181" s="50"/>
    </row>
    <row r="2182" spans="3:4" x14ac:dyDescent="0.2">
      <c r="C2182" s="40"/>
      <c r="D2182" s="50"/>
    </row>
    <row r="2183" spans="3:4" x14ac:dyDescent="0.2">
      <c r="C2183" s="40"/>
      <c r="D2183" s="50"/>
    </row>
    <row r="2184" spans="3:4" x14ac:dyDescent="0.2">
      <c r="C2184" s="40"/>
      <c r="D2184" s="50"/>
    </row>
    <row r="2185" spans="3:4" x14ac:dyDescent="0.2">
      <c r="C2185" s="40"/>
      <c r="D2185" s="50"/>
    </row>
    <row r="2186" spans="3:4" x14ac:dyDescent="0.2">
      <c r="C2186" s="40"/>
      <c r="D2186" s="50"/>
    </row>
    <row r="2187" spans="3:4" x14ac:dyDescent="0.2">
      <c r="C2187" s="40"/>
      <c r="D2187" s="50"/>
    </row>
    <row r="2188" spans="3:4" x14ac:dyDescent="0.2">
      <c r="C2188" s="40"/>
      <c r="D2188" s="50"/>
    </row>
    <row r="2189" spans="3:4" x14ac:dyDescent="0.2">
      <c r="C2189" s="40"/>
      <c r="D2189" s="50"/>
    </row>
    <row r="2190" spans="3:4" x14ac:dyDescent="0.2">
      <c r="C2190" s="40"/>
      <c r="D2190" s="50"/>
    </row>
    <row r="2191" spans="3:4" x14ac:dyDescent="0.2">
      <c r="C2191" s="40"/>
      <c r="D2191" s="50"/>
    </row>
    <row r="2192" spans="3:4" x14ac:dyDescent="0.2">
      <c r="C2192" s="40"/>
      <c r="D2192" s="50"/>
    </row>
    <row r="2193" spans="3:4" x14ac:dyDescent="0.2">
      <c r="C2193" s="40"/>
      <c r="D2193" s="50"/>
    </row>
    <row r="2194" spans="3:4" x14ac:dyDescent="0.2">
      <c r="C2194" s="40"/>
      <c r="D2194" s="50"/>
    </row>
    <row r="2195" spans="3:4" x14ac:dyDescent="0.2">
      <c r="C2195" s="40"/>
      <c r="D2195" s="50"/>
    </row>
    <row r="2196" spans="3:4" x14ac:dyDescent="0.2">
      <c r="C2196" s="40"/>
      <c r="D2196" s="50"/>
    </row>
    <row r="2197" spans="3:4" x14ac:dyDescent="0.2">
      <c r="C2197" s="40"/>
      <c r="D2197" s="50"/>
    </row>
    <row r="2198" spans="3:4" x14ac:dyDescent="0.2">
      <c r="C2198" s="40"/>
      <c r="D2198" s="50"/>
    </row>
    <row r="2199" spans="3:4" x14ac:dyDescent="0.2">
      <c r="C2199" s="40"/>
      <c r="D2199" s="50"/>
    </row>
    <row r="2200" spans="3:4" x14ac:dyDescent="0.2">
      <c r="C2200" s="40"/>
      <c r="D2200" s="50"/>
    </row>
    <row r="2201" spans="3:4" x14ac:dyDescent="0.2">
      <c r="C2201" s="40"/>
      <c r="D2201" s="50"/>
    </row>
    <row r="2202" spans="3:4" x14ac:dyDescent="0.2">
      <c r="C2202" s="40"/>
      <c r="D2202" s="50"/>
    </row>
    <row r="2203" spans="3:4" x14ac:dyDescent="0.2">
      <c r="C2203" s="40"/>
      <c r="D2203" s="50"/>
    </row>
    <row r="2204" spans="3:4" x14ac:dyDescent="0.2">
      <c r="C2204" s="40"/>
      <c r="D2204" s="50"/>
    </row>
    <row r="2205" spans="3:4" x14ac:dyDescent="0.2">
      <c r="C2205" s="40"/>
      <c r="D2205" s="50"/>
    </row>
    <row r="2206" spans="3:4" x14ac:dyDescent="0.2">
      <c r="C2206" s="40"/>
      <c r="D2206" s="50"/>
    </row>
    <row r="2207" spans="3:4" x14ac:dyDescent="0.2">
      <c r="C2207" s="40"/>
      <c r="D2207" s="50"/>
    </row>
    <row r="2208" spans="3:4" x14ac:dyDescent="0.2">
      <c r="C2208" s="40"/>
      <c r="D2208" s="50"/>
    </row>
    <row r="2209" spans="3:4" x14ac:dyDescent="0.2">
      <c r="C2209" s="40"/>
      <c r="D2209" s="50"/>
    </row>
    <row r="2210" spans="3:4" x14ac:dyDescent="0.2">
      <c r="C2210" s="40"/>
      <c r="D2210" s="50"/>
    </row>
    <row r="2211" spans="3:4" x14ac:dyDescent="0.2">
      <c r="C2211" s="40"/>
      <c r="D2211" s="50"/>
    </row>
    <row r="2212" spans="3:4" x14ac:dyDescent="0.2">
      <c r="C2212" s="40"/>
      <c r="D2212" s="50"/>
    </row>
    <row r="2213" spans="3:4" x14ac:dyDescent="0.2">
      <c r="C2213" s="40"/>
      <c r="D2213" s="50"/>
    </row>
    <row r="2214" spans="3:4" x14ac:dyDescent="0.2">
      <c r="C2214" s="40"/>
      <c r="D2214" s="50"/>
    </row>
    <row r="2215" spans="3:4" x14ac:dyDescent="0.2">
      <c r="C2215" s="40"/>
      <c r="D2215" s="50"/>
    </row>
    <row r="2216" spans="3:4" x14ac:dyDescent="0.2">
      <c r="C2216" s="40"/>
      <c r="D2216" s="50"/>
    </row>
    <row r="2217" spans="3:4" x14ac:dyDescent="0.2">
      <c r="C2217" s="40"/>
      <c r="D2217" s="50"/>
    </row>
    <row r="2218" spans="3:4" x14ac:dyDescent="0.2">
      <c r="C2218" s="40"/>
      <c r="D2218" s="50"/>
    </row>
    <row r="2219" spans="3:4" x14ac:dyDescent="0.2">
      <c r="C2219" s="40"/>
      <c r="D2219" s="50"/>
    </row>
    <row r="2220" spans="3:4" x14ac:dyDescent="0.2">
      <c r="C2220" s="40"/>
      <c r="D2220" s="50"/>
    </row>
    <row r="2221" spans="3:4" x14ac:dyDescent="0.2">
      <c r="C2221" s="40"/>
      <c r="D2221" s="50"/>
    </row>
    <row r="2222" spans="3:4" x14ac:dyDescent="0.2">
      <c r="C2222" s="40"/>
      <c r="D2222" s="50"/>
    </row>
    <row r="2223" spans="3:4" x14ac:dyDescent="0.2">
      <c r="C2223" s="40"/>
      <c r="D2223" s="50"/>
    </row>
    <row r="2224" spans="3:4" x14ac:dyDescent="0.2">
      <c r="C2224" s="40"/>
      <c r="D2224" s="50"/>
    </row>
    <row r="2225" spans="3:4" x14ac:dyDescent="0.2">
      <c r="C2225" s="40"/>
      <c r="D2225" s="50"/>
    </row>
    <row r="2226" spans="3:4" x14ac:dyDescent="0.2">
      <c r="C2226" s="40"/>
      <c r="D2226" s="50"/>
    </row>
    <row r="2227" spans="3:4" x14ac:dyDescent="0.2">
      <c r="C2227" s="40"/>
      <c r="D2227" s="50"/>
    </row>
    <row r="2228" spans="3:4" x14ac:dyDescent="0.2">
      <c r="C2228" s="40"/>
      <c r="D2228" s="50"/>
    </row>
    <row r="2229" spans="3:4" x14ac:dyDescent="0.2">
      <c r="C2229" s="40"/>
      <c r="D2229" s="50"/>
    </row>
    <row r="2230" spans="3:4" x14ac:dyDescent="0.2">
      <c r="C2230" s="40"/>
      <c r="D2230" s="50"/>
    </row>
    <row r="2231" spans="3:4" x14ac:dyDescent="0.2">
      <c r="C2231" s="40"/>
      <c r="D2231" s="50"/>
    </row>
    <row r="2232" spans="3:4" x14ac:dyDescent="0.2">
      <c r="C2232" s="40"/>
      <c r="D2232" s="50"/>
    </row>
    <row r="2233" spans="3:4" x14ac:dyDescent="0.2">
      <c r="C2233" s="40"/>
      <c r="D2233" s="50"/>
    </row>
    <row r="2234" spans="3:4" x14ac:dyDescent="0.2">
      <c r="C2234" s="40"/>
      <c r="D2234" s="50"/>
    </row>
    <row r="2235" spans="3:4" x14ac:dyDescent="0.2">
      <c r="C2235" s="40"/>
      <c r="D2235" s="50"/>
    </row>
    <row r="2236" spans="3:4" x14ac:dyDescent="0.2">
      <c r="C2236" s="40"/>
      <c r="D2236" s="50"/>
    </row>
    <row r="2237" spans="3:4" x14ac:dyDescent="0.2">
      <c r="C2237" s="40"/>
      <c r="D2237" s="50"/>
    </row>
    <row r="2238" spans="3:4" x14ac:dyDescent="0.2">
      <c r="C2238" s="40"/>
      <c r="D2238" s="50"/>
    </row>
    <row r="2239" spans="3:4" x14ac:dyDescent="0.2">
      <c r="C2239" s="40"/>
      <c r="D2239" s="50"/>
    </row>
    <row r="2240" spans="3:4" x14ac:dyDescent="0.2">
      <c r="C2240" s="40"/>
      <c r="D2240" s="50"/>
    </row>
    <row r="2241" spans="3:4" x14ac:dyDescent="0.2">
      <c r="C2241" s="40"/>
      <c r="D2241" s="50"/>
    </row>
    <row r="2242" spans="3:4" x14ac:dyDescent="0.2">
      <c r="C2242" s="40"/>
      <c r="D2242" s="50"/>
    </row>
    <row r="2243" spans="3:4" x14ac:dyDescent="0.2">
      <c r="C2243" s="40"/>
      <c r="D2243" s="50"/>
    </row>
    <row r="2244" spans="3:4" x14ac:dyDescent="0.2">
      <c r="C2244" s="40"/>
      <c r="D2244" s="50"/>
    </row>
    <row r="2245" spans="3:4" x14ac:dyDescent="0.2">
      <c r="C2245" s="40"/>
      <c r="D2245" s="50"/>
    </row>
    <row r="2246" spans="3:4" x14ac:dyDescent="0.2">
      <c r="C2246" s="40"/>
      <c r="D2246" s="50"/>
    </row>
    <row r="2247" spans="3:4" x14ac:dyDescent="0.2">
      <c r="C2247" s="40"/>
      <c r="D2247" s="50"/>
    </row>
    <row r="2248" spans="3:4" x14ac:dyDescent="0.2">
      <c r="C2248" s="40"/>
      <c r="D2248" s="50"/>
    </row>
    <row r="2249" spans="3:4" x14ac:dyDescent="0.2">
      <c r="C2249" s="40"/>
      <c r="D2249" s="50"/>
    </row>
    <row r="2250" spans="3:4" x14ac:dyDescent="0.2">
      <c r="C2250" s="40"/>
      <c r="D2250" s="50"/>
    </row>
    <row r="2251" spans="3:4" x14ac:dyDescent="0.2">
      <c r="C2251" s="40"/>
      <c r="D2251" s="50"/>
    </row>
    <row r="2252" spans="3:4" x14ac:dyDescent="0.2">
      <c r="C2252" s="40"/>
      <c r="D2252" s="50"/>
    </row>
    <row r="2253" spans="3:4" x14ac:dyDescent="0.2">
      <c r="C2253" s="40"/>
      <c r="D2253" s="50"/>
    </row>
    <row r="2254" spans="3:4" x14ac:dyDescent="0.2">
      <c r="C2254" s="40"/>
      <c r="D2254" s="50"/>
    </row>
    <row r="2255" spans="3:4" x14ac:dyDescent="0.2">
      <c r="C2255" s="40"/>
      <c r="D2255" s="50"/>
    </row>
    <row r="2256" spans="3:4" x14ac:dyDescent="0.2">
      <c r="C2256" s="40"/>
      <c r="D2256" s="50"/>
    </row>
    <row r="2257" spans="3:4" x14ac:dyDescent="0.2">
      <c r="C2257" s="40"/>
      <c r="D2257" s="50"/>
    </row>
    <row r="2258" spans="3:4" x14ac:dyDescent="0.2">
      <c r="C2258" s="40"/>
      <c r="D2258" s="50"/>
    </row>
    <row r="2259" spans="3:4" x14ac:dyDescent="0.2">
      <c r="C2259" s="40"/>
      <c r="D2259" s="50"/>
    </row>
    <row r="2260" spans="3:4" x14ac:dyDescent="0.2">
      <c r="C2260" s="40"/>
      <c r="D2260" s="50"/>
    </row>
    <row r="2261" spans="3:4" x14ac:dyDescent="0.2">
      <c r="C2261" s="40"/>
      <c r="D2261" s="50"/>
    </row>
    <row r="2262" spans="3:4" x14ac:dyDescent="0.2">
      <c r="C2262" s="40"/>
      <c r="D2262" s="50"/>
    </row>
    <row r="2263" spans="3:4" x14ac:dyDescent="0.2">
      <c r="C2263" s="40"/>
      <c r="D2263" s="50"/>
    </row>
    <row r="2264" spans="3:4" x14ac:dyDescent="0.2">
      <c r="C2264" s="40"/>
      <c r="D2264" s="50"/>
    </row>
    <row r="2265" spans="3:4" x14ac:dyDescent="0.2">
      <c r="C2265" s="40"/>
      <c r="D2265" s="50"/>
    </row>
    <row r="2266" spans="3:4" x14ac:dyDescent="0.2">
      <c r="C2266" s="40"/>
      <c r="D2266" s="50"/>
    </row>
    <row r="2267" spans="3:4" x14ac:dyDescent="0.2">
      <c r="C2267" s="40"/>
      <c r="D2267" s="50"/>
    </row>
    <row r="2268" spans="3:4" x14ac:dyDescent="0.2">
      <c r="C2268" s="40"/>
      <c r="D2268" s="50"/>
    </row>
    <row r="2269" spans="3:4" x14ac:dyDescent="0.2">
      <c r="C2269" s="40"/>
      <c r="D2269" s="50"/>
    </row>
    <row r="2270" spans="3:4" x14ac:dyDescent="0.2">
      <c r="C2270" s="40"/>
      <c r="D2270" s="50"/>
    </row>
    <row r="2271" spans="3:4" x14ac:dyDescent="0.2">
      <c r="C2271" s="40"/>
      <c r="D2271" s="50"/>
    </row>
    <row r="2272" spans="3:4" x14ac:dyDescent="0.2">
      <c r="C2272" s="40"/>
      <c r="D2272" s="50"/>
    </row>
    <row r="2273" spans="3:4" x14ac:dyDescent="0.2">
      <c r="C2273" s="40"/>
      <c r="D2273" s="50"/>
    </row>
    <row r="2274" spans="3:4" x14ac:dyDescent="0.2">
      <c r="C2274" s="40"/>
      <c r="D2274" s="50"/>
    </row>
    <row r="2275" spans="3:4" x14ac:dyDescent="0.2">
      <c r="C2275" s="40"/>
      <c r="D2275" s="50"/>
    </row>
    <row r="2276" spans="3:4" x14ac:dyDescent="0.2">
      <c r="C2276" s="40"/>
      <c r="D2276" s="50"/>
    </row>
    <row r="2277" spans="3:4" x14ac:dyDescent="0.2">
      <c r="C2277" s="40"/>
      <c r="D2277" s="50"/>
    </row>
    <row r="2278" spans="3:4" x14ac:dyDescent="0.2">
      <c r="C2278" s="40"/>
      <c r="D2278" s="50"/>
    </row>
    <row r="2279" spans="3:4" x14ac:dyDescent="0.2">
      <c r="C2279" s="40"/>
      <c r="D2279" s="50"/>
    </row>
    <row r="2280" spans="3:4" x14ac:dyDescent="0.2">
      <c r="C2280" s="40"/>
      <c r="D2280" s="50"/>
    </row>
    <row r="2281" spans="3:4" x14ac:dyDescent="0.2">
      <c r="C2281" s="40"/>
      <c r="D2281" s="50"/>
    </row>
    <row r="2282" spans="3:4" x14ac:dyDescent="0.2">
      <c r="C2282" s="40"/>
      <c r="D2282" s="50"/>
    </row>
    <row r="2283" spans="3:4" x14ac:dyDescent="0.2">
      <c r="C2283" s="40"/>
      <c r="D2283" s="50"/>
    </row>
    <row r="2284" spans="3:4" x14ac:dyDescent="0.2">
      <c r="C2284" s="40"/>
      <c r="D2284" s="50"/>
    </row>
    <row r="2285" spans="3:4" x14ac:dyDescent="0.2">
      <c r="C2285" s="40"/>
      <c r="D2285" s="50"/>
    </row>
    <row r="2286" spans="3:4" x14ac:dyDescent="0.2">
      <c r="C2286" s="40"/>
      <c r="D2286" s="50"/>
    </row>
    <row r="2287" spans="3:4" x14ac:dyDescent="0.2">
      <c r="C2287" s="40"/>
      <c r="D2287" s="50"/>
    </row>
    <row r="2288" spans="3:4" x14ac:dyDescent="0.2">
      <c r="C2288" s="40"/>
      <c r="D2288" s="50"/>
    </row>
    <row r="2289" spans="3:4" x14ac:dyDescent="0.2">
      <c r="C2289" s="40"/>
      <c r="D2289" s="50"/>
    </row>
    <row r="2290" spans="3:4" x14ac:dyDescent="0.2">
      <c r="C2290" s="40"/>
      <c r="D2290" s="50"/>
    </row>
    <row r="2291" spans="3:4" x14ac:dyDescent="0.2">
      <c r="C2291" s="40"/>
      <c r="D2291" s="50"/>
    </row>
    <row r="2292" spans="3:4" x14ac:dyDescent="0.2">
      <c r="C2292" s="40"/>
      <c r="D2292" s="50"/>
    </row>
    <row r="2293" spans="3:4" x14ac:dyDescent="0.2">
      <c r="C2293" s="40"/>
      <c r="D2293" s="50"/>
    </row>
    <row r="2294" spans="3:4" x14ac:dyDescent="0.2">
      <c r="C2294" s="40"/>
      <c r="D2294" s="50"/>
    </row>
    <row r="2295" spans="3:4" x14ac:dyDescent="0.2">
      <c r="C2295" s="40"/>
      <c r="D2295" s="50"/>
    </row>
    <row r="2296" spans="3:4" x14ac:dyDescent="0.2">
      <c r="C2296" s="40"/>
      <c r="D2296" s="50"/>
    </row>
    <row r="2297" spans="3:4" x14ac:dyDescent="0.2">
      <c r="C2297" s="40"/>
      <c r="D2297" s="50"/>
    </row>
    <row r="2298" spans="3:4" x14ac:dyDescent="0.2">
      <c r="C2298" s="40"/>
      <c r="D2298" s="50"/>
    </row>
    <row r="2299" spans="3:4" x14ac:dyDescent="0.2">
      <c r="C2299" s="40"/>
      <c r="D2299" s="50"/>
    </row>
    <row r="2300" spans="3:4" x14ac:dyDescent="0.2">
      <c r="C2300" s="40"/>
      <c r="D2300" s="50"/>
    </row>
    <row r="2301" spans="3:4" x14ac:dyDescent="0.2">
      <c r="C2301" s="40"/>
      <c r="D2301" s="50"/>
    </row>
    <row r="2302" spans="3:4" x14ac:dyDescent="0.2">
      <c r="C2302" s="40"/>
      <c r="D2302" s="50"/>
    </row>
    <row r="2303" spans="3:4" x14ac:dyDescent="0.2">
      <c r="C2303" s="40"/>
      <c r="D2303" s="50"/>
    </row>
    <row r="2304" spans="3:4" x14ac:dyDescent="0.2">
      <c r="C2304" s="40"/>
      <c r="D2304" s="50"/>
    </row>
    <row r="2305" spans="3:4" x14ac:dyDescent="0.2">
      <c r="C2305" s="40"/>
      <c r="D2305" s="50"/>
    </row>
    <row r="2306" spans="3:4" x14ac:dyDescent="0.2">
      <c r="C2306" s="40"/>
      <c r="D2306" s="50"/>
    </row>
    <row r="2307" spans="3:4" x14ac:dyDescent="0.2">
      <c r="C2307" s="40"/>
      <c r="D2307" s="50"/>
    </row>
    <row r="2308" spans="3:4" x14ac:dyDescent="0.2">
      <c r="C2308" s="40"/>
      <c r="D2308" s="50"/>
    </row>
    <row r="2309" spans="3:4" x14ac:dyDescent="0.2">
      <c r="C2309" s="40"/>
      <c r="D2309" s="50"/>
    </row>
    <row r="2310" spans="3:4" x14ac:dyDescent="0.2">
      <c r="C2310" s="40"/>
      <c r="D2310" s="50"/>
    </row>
    <row r="2311" spans="3:4" x14ac:dyDescent="0.2">
      <c r="C2311" s="40"/>
      <c r="D2311" s="50"/>
    </row>
    <row r="2312" spans="3:4" x14ac:dyDescent="0.2">
      <c r="C2312" s="40"/>
      <c r="D2312" s="50"/>
    </row>
    <row r="2313" spans="3:4" x14ac:dyDescent="0.2">
      <c r="C2313" s="40"/>
      <c r="D2313" s="50"/>
    </row>
    <row r="2314" spans="3:4" x14ac:dyDescent="0.2">
      <c r="C2314" s="40"/>
      <c r="D2314" s="50"/>
    </row>
    <row r="2315" spans="3:4" x14ac:dyDescent="0.2">
      <c r="C2315" s="40"/>
      <c r="D2315" s="50"/>
    </row>
    <row r="2316" spans="3:4" x14ac:dyDescent="0.2">
      <c r="C2316" s="40"/>
      <c r="D2316" s="50"/>
    </row>
    <row r="2317" spans="3:4" x14ac:dyDescent="0.2">
      <c r="C2317" s="40"/>
      <c r="D2317" s="50"/>
    </row>
    <row r="2318" spans="3:4" x14ac:dyDescent="0.2">
      <c r="C2318" s="40"/>
      <c r="D2318" s="50"/>
    </row>
    <row r="2319" spans="3:4" x14ac:dyDescent="0.2">
      <c r="C2319" s="40"/>
      <c r="D2319" s="50"/>
    </row>
    <row r="2320" spans="3:4" x14ac:dyDescent="0.2">
      <c r="C2320" s="40"/>
      <c r="D2320" s="50"/>
    </row>
    <row r="2321" spans="3:4" x14ac:dyDescent="0.2">
      <c r="C2321" s="40"/>
      <c r="D2321" s="50"/>
    </row>
    <row r="2322" spans="3:4" x14ac:dyDescent="0.2">
      <c r="C2322" s="40"/>
      <c r="D2322" s="50"/>
    </row>
    <row r="2323" spans="3:4" x14ac:dyDescent="0.2">
      <c r="C2323" s="40"/>
      <c r="D2323" s="50"/>
    </row>
    <row r="2324" spans="3:4" x14ac:dyDescent="0.2">
      <c r="C2324" s="40"/>
      <c r="D2324" s="50"/>
    </row>
    <row r="2325" spans="3:4" x14ac:dyDescent="0.2">
      <c r="C2325" s="40"/>
      <c r="D2325" s="50"/>
    </row>
    <row r="2326" spans="3:4" x14ac:dyDescent="0.2">
      <c r="C2326" s="40"/>
      <c r="D2326" s="50"/>
    </row>
    <row r="2327" spans="3:4" x14ac:dyDescent="0.2">
      <c r="C2327" s="40"/>
      <c r="D2327" s="50"/>
    </row>
    <row r="2328" spans="3:4" x14ac:dyDescent="0.2">
      <c r="C2328" s="40"/>
      <c r="D2328" s="50"/>
    </row>
    <row r="2329" spans="3:4" x14ac:dyDescent="0.2">
      <c r="C2329" s="40"/>
      <c r="D2329" s="50"/>
    </row>
    <row r="2330" spans="3:4" x14ac:dyDescent="0.2">
      <c r="C2330" s="40"/>
      <c r="D2330" s="50"/>
    </row>
    <row r="2331" spans="3:4" x14ac:dyDescent="0.2">
      <c r="C2331" s="40"/>
      <c r="D2331" s="50"/>
    </row>
    <row r="2332" spans="3:4" x14ac:dyDescent="0.2">
      <c r="C2332" s="40"/>
      <c r="D2332" s="50"/>
    </row>
    <row r="2333" spans="3:4" x14ac:dyDescent="0.2">
      <c r="C2333" s="40"/>
      <c r="D2333" s="50"/>
    </row>
    <row r="2334" spans="3:4" x14ac:dyDescent="0.2">
      <c r="C2334" s="40"/>
      <c r="D2334" s="50"/>
    </row>
    <row r="2335" spans="3:4" x14ac:dyDescent="0.2">
      <c r="C2335" s="40"/>
      <c r="D2335" s="50"/>
    </row>
    <row r="2336" spans="3:4" x14ac:dyDescent="0.2">
      <c r="C2336" s="40"/>
      <c r="D2336" s="50"/>
    </row>
    <row r="2337" spans="3:4" x14ac:dyDescent="0.2">
      <c r="C2337" s="40"/>
      <c r="D2337" s="50"/>
    </row>
    <row r="2338" spans="3:4" x14ac:dyDescent="0.2">
      <c r="C2338" s="40"/>
      <c r="D2338" s="50"/>
    </row>
    <row r="2339" spans="3:4" x14ac:dyDescent="0.2">
      <c r="C2339" s="40"/>
      <c r="D2339" s="50"/>
    </row>
    <row r="2340" spans="3:4" x14ac:dyDescent="0.2">
      <c r="C2340" s="40"/>
      <c r="D2340" s="50"/>
    </row>
    <row r="2341" spans="3:4" x14ac:dyDescent="0.2">
      <c r="C2341" s="40"/>
      <c r="D2341" s="50"/>
    </row>
    <row r="2342" spans="3:4" x14ac:dyDescent="0.2">
      <c r="C2342" s="40"/>
      <c r="D2342" s="50"/>
    </row>
    <row r="2343" spans="3:4" x14ac:dyDescent="0.2">
      <c r="C2343" s="40"/>
      <c r="D2343" s="50"/>
    </row>
    <row r="2344" spans="3:4" x14ac:dyDescent="0.2">
      <c r="C2344" s="40"/>
      <c r="D2344" s="50"/>
    </row>
    <row r="2345" spans="3:4" x14ac:dyDescent="0.2">
      <c r="C2345" s="40"/>
      <c r="D2345" s="50"/>
    </row>
    <row r="2346" spans="3:4" x14ac:dyDescent="0.2">
      <c r="C2346" s="40"/>
      <c r="D2346" s="50"/>
    </row>
    <row r="2347" spans="3:4" x14ac:dyDescent="0.2">
      <c r="C2347" s="40"/>
      <c r="D2347" s="50"/>
    </row>
    <row r="2348" spans="3:4" x14ac:dyDescent="0.2">
      <c r="C2348" s="40"/>
      <c r="D2348" s="50"/>
    </row>
    <row r="2349" spans="3:4" x14ac:dyDescent="0.2">
      <c r="C2349" s="40"/>
      <c r="D2349" s="50"/>
    </row>
    <row r="2350" spans="3:4" x14ac:dyDescent="0.2">
      <c r="C2350" s="40"/>
      <c r="D2350" s="50"/>
    </row>
    <row r="2351" spans="3:4" x14ac:dyDescent="0.2">
      <c r="C2351" s="40"/>
      <c r="D2351" s="50"/>
    </row>
    <row r="2352" spans="3:4" x14ac:dyDescent="0.2">
      <c r="C2352" s="40"/>
      <c r="D2352" s="50"/>
    </row>
    <row r="2353" spans="3:4" x14ac:dyDescent="0.2">
      <c r="C2353" s="40"/>
      <c r="D2353" s="50"/>
    </row>
    <row r="2354" spans="3:4" x14ac:dyDescent="0.2">
      <c r="C2354" s="40"/>
      <c r="D2354" s="50"/>
    </row>
    <row r="2355" spans="3:4" x14ac:dyDescent="0.2">
      <c r="C2355" s="40"/>
      <c r="D2355" s="50"/>
    </row>
    <row r="2356" spans="3:4" x14ac:dyDescent="0.2">
      <c r="C2356" s="40"/>
      <c r="D2356" s="50"/>
    </row>
    <row r="2357" spans="3:4" x14ac:dyDescent="0.2">
      <c r="C2357" s="40"/>
      <c r="D2357" s="50"/>
    </row>
    <row r="2358" spans="3:4" x14ac:dyDescent="0.2">
      <c r="C2358" s="40"/>
      <c r="D2358" s="50"/>
    </row>
    <row r="2359" spans="3:4" x14ac:dyDescent="0.2">
      <c r="C2359" s="40"/>
      <c r="D2359" s="50"/>
    </row>
    <row r="2360" spans="3:4" x14ac:dyDescent="0.2">
      <c r="C2360" s="40"/>
      <c r="D2360" s="50"/>
    </row>
    <row r="2361" spans="3:4" x14ac:dyDescent="0.2">
      <c r="C2361" s="40"/>
      <c r="D2361" s="50"/>
    </row>
    <row r="2362" spans="3:4" x14ac:dyDescent="0.2">
      <c r="C2362" s="40"/>
      <c r="D2362" s="50"/>
    </row>
    <row r="2363" spans="3:4" x14ac:dyDescent="0.2">
      <c r="C2363" s="40"/>
      <c r="D2363" s="50"/>
    </row>
    <row r="2364" spans="3:4" x14ac:dyDescent="0.2">
      <c r="C2364" s="40"/>
      <c r="D2364" s="50"/>
    </row>
    <row r="2365" spans="3:4" x14ac:dyDescent="0.2">
      <c r="C2365" s="40"/>
      <c r="D2365" s="50"/>
    </row>
    <row r="2366" spans="3:4" x14ac:dyDescent="0.2">
      <c r="C2366" s="40"/>
      <c r="D2366" s="50"/>
    </row>
    <row r="2367" spans="3:4" x14ac:dyDescent="0.2">
      <c r="C2367" s="40"/>
      <c r="D2367" s="50"/>
    </row>
    <row r="2368" spans="3:4" x14ac:dyDescent="0.2">
      <c r="C2368" s="40"/>
      <c r="D2368" s="50"/>
    </row>
    <row r="2369" spans="3:4" x14ac:dyDescent="0.2">
      <c r="C2369" s="40"/>
      <c r="D2369" s="50"/>
    </row>
    <row r="2370" spans="3:4" x14ac:dyDescent="0.2">
      <c r="C2370" s="40"/>
      <c r="D2370" s="50"/>
    </row>
    <row r="2371" spans="3:4" x14ac:dyDescent="0.2">
      <c r="C2371" s="40"/>
      <c r="D2371" s="50"/>
    </row>
    <row r="2372" spans="3:4" x14ac:dyDescent="0.2">
      <c r="C2372" s="40"/>
      <c r="D2372" s="50"/>
    </row>
    <row r="2373" spans="3:4" x14ac:dyDescent="0.2">
      <c r="C2373" s="40"/>
      <c r="D2373" s="50"/>
    </row>
    <row r="2374" spans="3:4" x14ac:dyDescent="0.2">
      <c r="C2374" s="40"/>
      <c r="D2374" s="50"/>
    </row>
    <row r="2375" spans="3:4" x14ac:dyDescent="0.2">
      <c r="C2375" s="40"/>
      <c r="D2375" s="50"/>
    </row>
    <row r="2376" spans="3:4" x14ac:dyDescent="0.2">
      <c r="C2376" s="40"/>
      <c r="D2376" s="50"/>
    </row>
    <row r="2377" spans="3:4" x14ac:dyDescent="0.2">
      <c r="C2377" s="40"/>
      <c r="D2377" s="50"/>
    </row>
    <row r="2378" spans="3:4" x14ac:dyDescent="0.2">
      <c r="C2378" s="40"/>
      <c r="D2378" s="50"/>
    </row>
    <row r="2379" spans="3:4" x14ac:dyDescent="0.2">
      <c r="C2379" s="40"/>
      <c r="D2379" s="50"/>
    </row>
    <row r="2380" spans="3:4" x14ac:dyDescent="0.2">
      <c r="C2380" s="40"/>
      <c r="D2380" s="50"/>
    </row>
    <row r="2381" spans="3:4" x14ac:dyDescent="0.2">
      <c r="C2381" s="40"/>
      <c r="D2381" s="50"/>
    </row>
    <row r="2382" spans="3:4" x14ac:dyDescent="0.2">
      <c r="C2382" s="40"/>
      <c r="D2382" s="50"/>
    </row>
    <row r="2383" spans="3:4" x14ac:dyDescent="0.2">
      <c r="C2383" s="40"/>
      <c r="D2383" s="50"/>
    </row>
    <row r="2384" spans="3:4" x14ac:dyDescent="0.2">
      <c r="C2384" s="40"/>
      <c r="D2384" s="50"/>
    </row>
    <row r="2385" spans="3:4" x14ac:dyDescent="0.2">
      <c r="C2385" s="40"/>
      <c r="D2385" s="50"/>
    </row>
    <row r="2386" spans="3:4" x14ac:dyDescent="0.2">
      <c r="C2386" s="40"/>
      <c r="D2386" s="50"/>
    </row>
    <row r="2387" spans="3:4" x14ac:dyDescent="0.2">
      <c r="C2387" s="40"/>
      <c r="D2387" s="50"/>
    </row>
    <row r="2388" spans="3:4" x14ac:dyDescent="0.2">
      <c r="C2388" s="40"/>
      <c r="D2388" s="50"/>
    </row>
    <row r="2389" spans="3:4" x14ac:dyDescent="0.2">
      <c r="C2389" s="40"/>
      <c r="D2389" s="50"/>
    </row>
    <row r="2390" spans="3:4" x14ac:dyDescent="0.2">
      <c r="C2390" s="40"/>
      <c r="D2390" s="50"/>
    </row>
    <row r="2391" spans="3:4" x14ac:dyDescent="0.2">
      <c r="C2391" s="40"/>
      <c r="D2391" s="50"/>
    </row>
    <row r="2392" spans="3:4" x14ac:dyDescent="0.2">
      <c r="C2392" s="40"/>
      <c r="D2392" s="50"/>
    </row>
    <row r="2393" spans="3:4" x14ac:dyDescent="0.2">
      <c r="C2393" s="40"/>
      <c r="D2393" s="50"/>
    </row>
    <row r="2394" spans="3:4" x14ac:dyDescent="0.2">
      <c r="C2394" s="40"/>
      <c r="D2394" s="50"/>
    </row>
    <row r="2395" spans="3:4" x14ac:dyDescent="0.2">
      <c r="C2395" s="40"/>
      <c r="D2395" s="50"/>
    </row>
    <row r="2396" spans="3:4" x14ac:dyDescent="0.2">
      <c r="C2396" s="40"/>
      <c r="D2396" s="50"/>
    </row>
    <row r="2397" spans="3:4" x14ac:dyDescent="0.2">
      <c r="C2397" s="40"/>
      <c r="D2397" s="50"/>
    </row>
    <row r="2398" spans="3:4" x14ac:dyDescent="0.2">
      <c r="C2398" s="40"/>
      <c r="D2398" s="50"/>
    </row>
    <row r="2399" spans="3:4" x14ac:dyDescent="0.2">
      <c r="C2399" s="40"/>
      <c r="D2399" s="50"/>
    </row>
    <row r="2400" spans="3:4" x14ac:dyDescent="0.2">
      <c r="C2400" s="40"/>
      <c r="D2400" s="50"/>
    </row>
    <row r="2401" spans="3:4" x14ac:dyDescent="0.2">
      <c r="C2401" s="40"/>
      <c r="D2401" s="50"/>
    </row>
    <row r="2402" spans="3:4" x14ac:dyDescent="0.2">
      <c r="C2402" s="40"/>
      <c r="D2402" s="50"/>
    </row>
    <row r="2403" spans="3:4" x14ac:dyDescent="0.2">
      <c r="C2403" s="40"/>
      <c r="D2403" s="50"/>
    </row>
    <row r="2404" spans="3:4" x14ac:dyDescent="0.2">
      <c r="C2404" s="40"/>
      <c r="D2404" s="50"/>
    </row>
    <row r="2405" spans="3:4" x14ac:dyDescent="0.2">
      <c r="C2405" s="40"/>
      <c r="D2405" s="50"/>
    </row>
    <row r="2406" spans="3:4" x14ac:dyDescent="0.2">
      <c r="C2406" s="40"/>
      <c r="D2406" s="50"/>
    </row>
    <row r="2407" spans="3:4" x14ac:dyDescent="0.2">
      <c r="C2407" s="40"/>
      <c r="D2407" s="50"/>
    </row>
    <row r="2408" spans="3:4" x14ac:dyDescent="0.2">
      <c r="C2408" s="40"/>
      <c r="D2408" s="50"/>
    </row>
    <row r="2409" spans="3:4" x14ac:dyDescent="0.2">
      <c r="C2409" s="40"/>
      <c r="D2409" s="50"/>
    </row>
    <row r="2410" spans="3:4" x14ac:dyDescent="0.2">
      <c r="C2410" s="40"/>
      <c r="D2410" s="50"/>
    </row>
    <row r="2411" spans="3:4" x14ac:dyDescent="0.2">
      <c r="C2411" s="40"/>
      <c r="D2411" s="50"/>
    </row>
    <row r="2412" spans="3:4" x14ac:dyDescent="0.2">
      <c r="C2412" s="40"/>
      <c r="D2412" s="50"/>
    </row>
    <row r="2413" spans="3:4" x14ac:dyDescent="0.2">
      <c r="C2413" s="40"/>
      <c r="D2413" s="50"/>
    </row>
    <row r="2414" spans="3:4" x14ac:dyDescent="0.2">
      <c r="C2414" s="40"/>
      <c r="D2414" s="50"/>
    </row>
    <row r="2415" spans="3:4" x14ac:dyDescent="0.2">
      <c r="C2415" s="40"/>
      <c r="D2415" s="50"/>
    </row>
    <row r="2416" spans="3:4" x14ac:dyDescent="0.2">
      <c r="C2416" s="40"/>
      <c r="D2416" s="50"/>
    </row>
    <row r="2417" spans="3:4" x14ac:dyDescent="0.2">
      <c r="C2417" s="40"/>
      <c r="D2417" s="50"/>
    </row>
    <row r="2418" spans="3:4" x14ac:dyDescent="0.2">
      <c r="C2418" s="40"/>
      <c r="D2418" s="50"/>
    </row>
    <row r="2419" spans="3:4" x14ac:dyDescent="0.2">
      <c r="C2419" s="40"/>
      <c r="D2419" s="50"/>
    </row>
    <row r="2420" spans="3:4" x14ac:dyDescent="0.2">
      <c r="C2420" s="40"/>
      <c r="D2420" s="50"/>
    </row>
    <row r="2421" spans="3:4" x14ac:dyDescent="0.2">
      <c r="C2421" s="40"/>
      <c r="D2421" s="50"/>
    </row>
    <row r="2422" spans="3:4" x14ac:dyDescent="0.2">
      <c r="C2422" s="40"/>
      <c r="D2422" s="50"/>
    </row>
    <row r="2423" spans="3:4" x14ac:dyDescent="0.2">
      <c r="C2423" s="40"/>
      <c r="D2423" s="50"/>
    </row>
    <row r="2424" spans="3:4" x14ac:dyDescent="0.2">
      <c r="C2424" s="40"/>
      <c r="D2424" s="50"/>
    </row>
    <row r="2425" spans="3:4" x14ac:dyDescent="0.2">
      <c r="C2425" s="40"/>
      <c r="D2425" s="50"/>
    </row>
    <row r="2426" spans="3:4" x14ac:dyDescent="0.2">
      <c r="C2426" s="40"/>
      <c r="D2426" s="50"/>
    </row>
    <row r="2427" spans="3:4" x14ac:dyDescent="0.2">
      <c r="C2427" s="40"/>
      <c r="D2427" s="50"/>
    </row>
    <row r="2428" spans="3:4" x14ac:dyDescent="0.2">
      <c r="C2428" s="40"/>
      <c r="D2428" s="50"/>
    </row>
    <row r="2429" spans="3:4" x14ac:dyDescent="0.2">
      <c r="C2429" s="40"/>
      <c r="D2429" s="50"/>
    </row>
    <row r="2430" spans="3:4" x14ac:dyDescent="0.2">
      <c r="C2430" s="40"/>
      <c r="D2430" s="50"/>
    </row>
    <row r="2431" spans="3:4" x14ac:dyDescent="0.2">
      <c r="C2431" s="40"/>
      <c r="D2431" s="50"/>
    </row>
    <row r="2432" spans="3:4" x14ac:dyDescent="0.2">
      <c r="C2432" s="40"/>
      <c r="D2432" s="50"/>
    </row>
    <row r="2433" spans="3:4" x14ac:dyDescent="0.2">
      <c r="C2433" s="40"/>
      <c r="D2433" s="50"/>
    </row>
    <row r="2434" spans="3:4" x14ac:dyDescent="0.2">
      <c r="C2434" s="40"/>
      <c r="D2434" s="50"/>
    </row>
    <row r="2435" spans="3:4" x14ac:dyDescent="0.2">
      <c r="C2435" s="40"/>
      <c r="D2435" s="50"/>
    </row>
    <row r="2436" spans="3:4" x14ac:dyDescent="0.2">
      <c r="C2436" s="40"/>
      <c r="D2436" s="50"/>
    </row>
    <row r="2437" spans="3:4" x14ac:dyDescent="0.2">
      <c r="C2437" s="40"/>
      <c r="D2437" s="50"/>
    </row>
    <row r="2438" spans="3:4" x14ac:dyDescent="0.2">
      <c r="C2438" s="40"/>
      <c r="D2438" s="50"/>
    </row>
    <row r="2439" spans="3:4" x14ac:dyDescent="0.2">
      <c r="C2439" s="40"/>
      <c r="D2439" s="50"/>
    </row>
    <row r="2440" spans="3:4" x14ac:dyDescent="0.2">
      <c r="C2440" s="40"/>
      <c r="D2440" s="50"/>
    </row>
    <row r="2441" spans="3:4" x14ac:dyDescent="0.2">
      <c r="C2441" s="40"/>
      <c r="D2441" s="50"/>
    </row>
    <row r="2442" spans="3:4" x14ac:dyDescent="0.2">
      <c r="C2442" s="40"/>
      <c r="D2442" s="50"/>
    </row>
    <row r="2443" spans="3:4" x14ac:dyDescent="0.2">
      <c r="C2443" s="40"/>
      <c r="D2443" s="50"/>
    </row>
    <row r="2444" spans="3:4" x14ac:dyDescent="0.2">
      <c r="C2444" s="40"/>
      <c r="D2444" s="50"/>
    </row>
    <row r="2445" spans="3:4" x14ac:dyDescent="0.2">
      <c r="C2445" s="40"/>
      <c r="D2445" s="50"/>
    </row>
    <row r="2446" spans="3:4" x14ac:dyDescent="0.2">
      <c r="C2446" s="40"/>
      <c r="D2446" s="50"/>
    </row>
    <row r="2447" spans="3:4" x14ac:dyDescent="0.2">
      <c r="C2447" s="40"/>
      <c r="D2447" s="50"/>
    </row>
    <row r="2448" spans="3:4" x14ac:dyDescent="0.2">
      <c r="C2448" s="40"/>
      <c r="D2448" s="50"/>
    </row>
    <row r="2449" spans="3:4" x14ac:dyDescent="0.2">
      <c r="C2449" s="40"/>
      <c r="D2449" s="50"/>
    </row>
    <row r="2450" spans="3:4" x14ac:dyDescent="0.2">
      <c r="C2450" s="40"/>
      <c r="D2450" s="50"/>
    </row>
    <row r="2451" spans="3:4" x14ac:dyDescent="0.2">
      <c r="C2451" s="40"/>
      <c r="D2451" s="50"/>
    </row>
    <row r="2452" spans="3:4" x14ac:dyDescent="0.2">
      <c r="C2452" s="40"/>
      <c r="D2452" s="50"/>
    </row>
    <row r="2453" spans="3:4" x14ac:dyDescent="0.2">
      <c r="C2453" s="40"/>
      <c r="D2453" s="50"/>
    </row>
    <row r="2454" spans="3:4" x14ac:dyDescent="0.2">
      <c r="C2454" s="40"/>
      <c r="D2454" s="50"/>
    </row>
    <row r="2455" spans="3:4" x14ac:dyDescent="0.2">
      <c r="C2455" s="40"/>
      <c r="D2455" s="50"/>
    </row>
    <row r="2456" spans="3:4" x14ac:dyDescent="0.2">
      <c r="C2456" s="40"/>
      <c r="D2456" s="50"/>
    </row>
    <row r="2457" spans="3:4" x14ac:dyDescent="0.2">
      <c r="C2457" s="40"/>
      <c r="D2457" s="50"/>
    </row>
    <row r="2458" spans="3:4" x14ac:dyDescent="0.2">
      <c r="C2458" s="40"/>
      <c r="D2458" s="50"/>
    </row>
    <row r="2459" spans="3:4" x14ac:dyDescent="0.2">
      <c r="C2459" s="40"/>
      <c r="D2459" s="50"/>
    </row>
    <row r="2460" spans="3:4" x14ac:dyDescent="0.2">
      <c r="C2460" s="40"/>
      <c r="D2460" s="50"/>
    </row>
    <row r="2461" spans="3:4" x14ac:dyDescent="0.2">
      <c r="C2461" s="40"/>
      <c r="D2461" s="50"/>
    </row>
    <row r="2462" spans="3:4" x14ac:dyDescent="0.2">
      <c r="C2462" s="40"/>
      <c r="D2462" s="50"/>
    </row>
    <row r="2463" spans="3:4" x14ac:dyDescent="0.2">
      <c r="C2463" s="40"/>
      <c r="D2463" s="50"/>
    </row>
    <row r="2464" spans="3:4" x14ac:dyDescent="0.2">
      <c r="C2464" s="40"/>
      <c r="D2464" s="50"/>
    </row>
    <row r="2465" spans="3:4" x14ac:dyDescent="0.2">
      <c r="C2465" s="40"/>
      <c r="D2465" s="50"/>
    </row>
    <row r="2466" spans="3:4" x14ac:dyDescent="0.2">
      <c r="C2466" s="40"/>
      <c r="D2466" s="50"/>
    </row>
    <row r="2467" spans="3:4" x14ac:dyDescent="0.2">
      <c r="C2467" s="40"/>
      <c r="D2467" s="50"/>
    </row>
    <row r="2468" spans="3:4" x14ac:dyDescent="0.2">
      <c r="C2468" s="40"/>
      <c r="D2468" s="50"/>
    </row>
    <row r="2469" spans="3:4" x14ac:dyDescent="0.2">
      <c r="C2469" s="40"/>
      <c r="D2469" s="50"/>
    </row>
    <row r="2470" spans="3:4" x14ac:dyDescent="0.2">
      <c r="C2470" s="40"/>
      <c r="D2470" s="50"/>
    </row>
    <row r="2471" spans="3:4" x14ac:dyDescent="0.2">
      <c r="C2471" s="40"/>
      <c r="D2471" s="50"/>
    </row>
    <row r="2472" spans="3:4" x14ac:dyDescent="0.2">
      <c r="C2472" s="40"/>
      <c r="D2472" s="50"/>
    </row>
    <row r="2473" spans="3:4" x14ac:dyDescent="0.2">
      <c r="C2473" s="40"/>
      <c r="D2473" s="50"/>
    </row>
    <row r="2474" spans="3:4" x14ac:dyDescent="0.2">
      <c r="C2474" s="40"/>
      <c r="D2474" s="50"/>
    </row>
    <row r="2475" spans="3:4" x14ac:dyDescent="0.2">
      <c r="C2475" s="40"/>
      <c r="D2475" s="50"/>
    </row>
    <row r="2476" spans="3:4" x14ac:dyDescent="0.2">
      <c r="C2476" s="40"/>
      <c r="D2476" s="50"/>
    </row>
    <row r="2477" spans="3:4" x14ac:dyDescent="0.2">
      <c r="C2477" s="40"/>
      <c r="D2477" s="50"/>
    </row>
    <row r="2478" spans="3:4" x14ac:dyDescent="0.2">
      <c r="C2478" s="40"/>
      <c r="D2478" s="50"/>
    </row>
    <row r="2479" spans="3:4" x14ac:dyDescent="0.2">
      <c r="C2479" s="40"/>
      <c r="D2479" s="50"/>
    </row>
    <row r="2480" spans="3:4" x14ac:dyDescent="0.2">
      <c r="C2480" s="40"/>
      <c r="D2480" s="50"/>
    </row>
    <row r="2481" spans="3:4" x14ac:dyDescent="0.2">
      <c r="C2481" s="40"/>
      <c r="D2481" s="50"/>
    </row>
    <row r="2482" spans="3:4" x14ac:dyDescent="0.2">
      <c r="C2482" s="40"/>
      <c r="D2482" s="50"/>
    </row>
    <row r="2483" spans="3:4" x14ac:dyDescent="0.2">
      <c r="C2483" s="40"/>
      <c r="D2483" s="50"/>
    </row>
    <row r="2484" spans="3:4" x14ac:dyDescent="0.2">
      <c r="C2484" s="40"/>
      <c r="D2484" s="50"/>
    </row>
    <row r="2485" spans="3:4" x14ac:dyDescent="0.2">
      <c r="C2485" s="40"/>
      <c r="D2485" s="50"/>
    </row>
    <row r="2486" spans="3:4" x14ac:dyDescent="0.2">
      <c r="C2486" s="40"/>
      <c r="D2486" s="50"/>
    </row>
    <row r="2487" spans="3:4" x14ac:dyDescent="0.2">
      <c r="C2487" s="40"/>
      <c r="D2487" s="50"/>
    </row>
    <row r="2488" spans="3:4" x14ac:dyDescent="0.2">
      <c r="C2488" s="40"/>
      <c r="D2488" s="50"/>
    </row>
    <row r="2489" spans="3:4" x14ac:dyDescent="0.2">
      <c r="C2489" s="40"/>
      <c r="D2489" s="50"/>
    </row>
    <row r="2490" spans="3:4" x14ac:dyDescent="0.2">
      <c r="C2490" s="40"/>
      <c r="D2490" s="50"/>
    </row>
    <row r="2491" spans="3:4" x14ac:dyDescent="0.2">
      <c r="C2491" s="40"/>
      <c r="D2491" s="50"/>
    </row>
    <row r="2492" spans="3:4" x14ac:dyDescent="0.2">
      <c r="C2492" s="40"/>
      <c r="D2492" s="50"/>
    </row>
    <row r="2493" spans="3:4" x14ac:dyDescent="0.2">
      <c r="C2493" s="40"/>
      <c r="D2493" s="50"/>
    </row>
    <row r="2494" spans="3:4" x14ac:dyDescent="0.2">
      <c r="C2494" s="40"/>
      <c r="D2494" s="50"/>
    </row>
    <row r="2495" spans="3:4" x14ac:dyDescent="0.2">
      <c r="C2495" s="40"/>
      <c r="D2495" s="50"/>
    </row>
    <row r="2496" spans="3:4" x14ac:dyDescent="0.2">
      <c r="C2496" s="40"/>
      <c r="D2496" s="50"/>
    </row>
    <row r="2497" spans="3:4" x14ac:dyDescent="0.2">
      <c r="C2497" s="40"/>
      <c r="D2497" s="50"/>
    </row>
    <row r="2498" spans="3:4" x14ac:dyDescent="0.2">
      <c r="C2498" s="40"/>
      <c r="D2498" s="50"/>
    </row>
    <row r="2499" spans="3:4" x14ac:dyDescent="0.2">
      <c r="C2499" s="40"/>
      <c r="D2499" s="50"/>
    </row>
    <row r="2500" spans="3:4" x14ac:dyDescent="0.2">
      <c r="C2500" s="40"/>
      <c r="D2500" s="50"/>
    </row>
    <row r="2501" spans="3:4" x14ac:dyDescent="0.2">
      <c r="C2501" s="40"/>
      <c r="D2501" s="50"/>
    </row>
    <row r="2502" spans="3:4" x14ac:dyDescent="0.2">
      <c r="C2502" s="40"/>
      <c r="D2502" s="50"/>
    </row>
    <row r="2503" spans="3:4" x14ac:dyDescent="0.2">
      <c r="C2503" s="40"/>
      <c r="D2503" s="50"/>
    </row>
    <row r="2504" spans="3:4" x14ac:dyDescent="0.2">
      <c r="C2504" s="40"/>
      <c r="D2504" s="50"/>
    </row>
    <row r="2505" spans="3:4" x14ac:dyDescent="0.2">
      <c r="C2505" s="40"/>
      <c r="D2505" s="50"/>
    </row>
    <row r="2506" spans="3:4" x14ac:dyDescent="0.2">
      <c r="C2506" s="40"/>
      <c r="D2506" s="50"/>
    </row>
    <row r="2507" spans="3:4" x14ac:dyDescent="0.2">
      <c r="C2507" s="40"/>
      <c r="D2507" s="50"/>
    </row>
    <row r="2508" spans="3:4" x14ac:dyDescent="0.2">
      <c r="C2508" s="40"/>
      <c r="D2508" s="50"/>
    </row>
    <row r="2509" spans="3:4" x14ac:dyDescent="0.2">
      <c r="C2509" s="40"/>
      <c r="D2509" s="50"/>
    </row>
    <row r="2510" spans="3:4" x14ac:dyDescent="0.2">
      <c r="C2510" s="40"/>
      <c r="D2510" s="50"/>
    </row>
    <row r="2511" spans="3:4" x14ac:dyDescent="0.2">
      <c r="C2511" s="40"/>
      <c r="D2511" s="50"/>
    </row>
    <row r="2512" spans="3:4" x14ac:dyDescent="0.2">
      <c r="C2512" s="40"/>
      <c r="D2512" s="50"/>
    </row>
    <row r="2513" spans="3:4" x14ac:dyDescent="0.2">
      <c r="C2513" s="40"/>
      <c r="D2513" s="50"/>
    </row>
    <row r="2514" spans="3:4" x14ac:dyDescent="0.2">
      <c r="C2514" s="40"/>
      <c r="D2514" s="50"/>
    </row>
    <row r="2515" spans="3:4" x14ac:dyDescent="0.2">
      <c r="C2515" s="40"/>
      <c r="D2515" s="50"/>
    </row>
    <row r="2516" spans="3:4" x14ac:dyDescent="0.2">
      <c r="C2516" s="40"/>
      <c r="D2516" s="50"/>
    </row>
    <row r="2517" spans="3:4" x14ac:dyDescent="0.2">
      <c r="C2517" s="40"/>
      <c r="D2517" s="50"/>
    </row>
    <row r="2518" spans="3:4" x14ac:dyDescent="0.2">
      <c r="C2518" s="40"/>
      <c r="D2518" s="50"/>
    </row>
    <row r="2519" spans="3:4" x14ac:dyDescent="0.2">
      <c r="C2519" s="40"/>
      <c r="D2519" s="50"/>
    </row>
    <row r="2520" spans="3:4" x14ac:dyDescent="0.2">
      <c r="C2520" s="40"/>
      <c r="D2520" s="50"/>
    </row>
    <row r="2521" spans="3:4" x14ac:dyDescent="0.2">
      <c r="C2521" s="40"/>
      <c r="D2521" s="50"/>
    </row>
    <row r="2522" spans="3:4" x14ac:dyDescent="0.2">
      <c r="C2522" s="40"/>
      <c r="D2522" s="50"/>
    </row>
    <row r="2523" spans="3:4" x14ac:dyDescent="0.2">
      <c r="C2523" s="40"/>
      <c r="D2523" s="50"/>
    </row>
    <row r="2524" spans="3:4" x14ac:dyDescent="0.2">
      <c r="C2524" s="40"/>
      <c r="D2524" s="50"/>
    </row>
    <row r="2525" spans="3:4" x14ac:dyDescent="0.2">
      <c r="C2525" s="40"/>
      <c r="D2525" s="50"/>
    </row>
    <row r="2526" spans="3:4" x14ac:dyDescent="0.2">
      <c r="C2526" s="40"/>
      <c r="D2526" s="50"/>
    </row>
    <row r="2527" spans="3:4" x14ac:dyDescent="0.2">
      <c r="C2527" s="40"/>
      <c r="D2527" s="50"/>
    </row>
    <row r="2528" spans="3:4" x14ac:dyDescent="0.2">
      <c r="C2528" s="40"/>
      <c r="D2528" s="50"/>
    </row>
    <row r="2529" spans="3:4" x14ac:dyDescent="0.2">
      <c r="C2529" s="40"/>
      <c r="D2529" s="50"/>
    </row>
    <row r="2530" spans="3:4" x14ac:dyDescent="0.2">
      <c r="C2530" s="40"/>
      <c r="D2530" s="50"/>
    </row>
    <row r="2531" spans="3:4" x14ac:dyDescent="0.2">
      <c r="C2531" s="40"/>
      <c r="D2531" s="50"/>
    </row>
    <row r="2532" spans="3:4" x14ac:dyDescent="0.2">
      <c r="C2532" s="40"/>
      <c r="D2532" s="50"/>
    </row>
    <row r="2533" spans="3:4" x14ac:dyDescent="0.2">
      <c r="C2533" s="40"/>
      <c r="D2533" s="50"/>
    </row>
    <row r="2534" spans="3:4" x14ac:dyDescent="0.2">
      <c r="C2534" s="40"/>
      <c r="D2534" s="50"/>
    </row>
    <row r="2535" spans="3:4" x14ac:dyDescent="0.2">
      <c r="C2535" s="40"/>
      <c r="D2535" s="50"/>
    </row>
    <row r="2536" spans="3:4" x14ac:dyDescent="0.2">
      <c r="C2536" s="40"/>
      <c r="D2536" s="50"/>
    </row>
    <row r="2537" spans="3:4" x14ac:dyDescent="0.2">
      <c r="C2537" s="40"/>
      <c r="D2537" s="50"/>
    </row>
    <row r="2538" spans="3:4" x14ac:dyDescent="0.2">
      <c r="C2538" s="40"/>
      <c r="D2538" s="50"/>
    </row>
    <row r="2539" spans="3:4" x14ac:dyDescent="0.2">
      <c r="C2539" s="40"/>
      <c r="D2539" s="50"/>
    </row>
    <row r="2540" spans="3:4" x14ac:dyDescent="0.2">
      <c r="C2540" s="40"/>
      <c r="D2540" s="50"/>
    </row>
    <row r="2541" spans="3:4" x14ac:dyDescent="0.2">
      <c r="C2541" s="40"/>
      <c r="D2541" s="50"/>
    </row>
    <row r="2542" spans="3:4" x14ac:dyDescent="0.2">
      <c r="C2542" s="40"/>
      <c r="D2542" s="50"/>
    </row>
    <row r="2543" spans="3:4" x14ac:dyDescent="0.2">
      <c r="C2543" s="40"/>
      <c r="D2543" s="50"/>
    </row>
    <row r="2544" spans="3:4" x14ac:dyDescent="0.2">
      <c r="C2544" s="40"/>
      <c r="D2544" s="50"/>
    </row>
    <row r="2545" spans="3:4" x14ac:dyDescent="0.2">
      <c r="C2545" s="40"/>
      <c r="D2545" s="50"/>
    </row>
    <row r="2546" spans="3:4" x14ac:dyDescent="0.2">
      <c r="C2546" s="40"/>
      <c r="D2546" s="50"/>
    </row>
    <row r="2547" spans="3:4" x14ac:dyDescent="0.2">
      <c r="C2547" s="40"/>
      <c r="D2547" s="50"/>
    </row>
    <row r="2548" spans="3:4" x14ac:dyDescent="0.2">
      <c r="C2548" s="40"/>
      <c r="D2548" s="50"/>
    </row>
    <row r="2549" spans="3:4" x14ac:dyDescent="0.2">
      <c r="C2549" s="40"/>
      <c r="D2549" s="50"/>
    </row>
    <row r="2550" spans="3:4" x14ac:dyDescent="0.2">
      <c r="C2550" s="40"/>
      <c r="D2550" s="50"/>
    </row>
    <row r="2551" spans="3:4" x14ac:dyDescent="0.2">
      <c r="C2551" s="40"/>
      <c r="D2551" s="50"/>
    </row>
    <row r="2552" spans="3:4" x14ac:dyDescent="0.2">
      <c r="C2552" s="40"/>
      <c r="D2552" s="50"/>
    </row>
    <row r="2553" spans="3:4" x14ac:dyDescent="0.2">
      <c r="C2553" s="40"/>
      <c r="D2553" s="50"/>
    </row>
    <row r="2554" spans="3:4" x14ac:dyDescent="0.2">
      <c r="C2554" s="40"/>
      <c r="D2554" s="50"/>
    </row>
    <row r="2555" spans="3:4" x14ac:dyDescent="0.2">
      <c r="C2555" s="40"/>
      <c r="D2555" s="50"/>
    </row>
    <row r="2556" spans="3:4" x14ac:dyDescent="0.2">
      <c r="C2556" s="40"/>
      <c r="D2556" s="50"/>
    </row>
    <row r="2557" spans="3:4" x14ac:dyDescent="0.2">
      <c r="C2557" s="40"/>
      <c r="D2557" s="50"/>
    </row>
    <row r="2558" spans="3:4" x14ac:dyDescent="0.2">
      <c r="C2558" s="40"/>
      <c r="D2558" s="50"/>
    </row>
    <row r="2559" spans="3:4" x14ac:dyDescent="0.2">
      <c r="C2559" s="40"/>
      <c r="D2559" s="50"/>
    </row>
    <row r="2560" spans="3:4" x14ac:dyDescent="0.2">
      <c r="C2560" s="40"/>
      <c r="D2560" s="50"/>
    </row>
    <row r="2561" spans="3:4" x14ac:dyDescent="0.2">
      <c r="C2561" s="40"/>
      <c r="D2561" s="50"/>
    </row>
    <row r="2562" spans="3:4" x14ac:dyDescent="0.2">
      <c r="C2562" s="40"/>
      <c r="D2562" s="50"/>
    </row>
    <row r="2563" spans="3:4" x14ac:dyDescent="0.2">
      <c r="C2563" s="40"/>
      <c r="D2563" s="50"/>
    </row>
    <row r="2564" spans="3:4" x14ac:dyDescent="0.2">
      <c r="C2564" s="40"/>
      <c r="D2564" s="50"/>
    </row>
    <row r="2565" spans="3:4" x14ac:dyDescent="0.2">
      <c r="C2565" s="40"/>
      <c r="D2565" s="50"/>
    </row>
    <row r="2566" spans="3:4" x14ac:dyDescent="0.2">
      <c r="C2566" s="40"/>
      <c r="D2566" s="50"/>
    </row>
    <row r="2567" spans="3:4" x14ac:dyDescent="0.2">
      <c r="C2567" s="40"/>
      <c r="D2567" s="50"/>
    </row>
    <row r="2568" spans="3:4" x14ac:dyDescent="0.2">
      <c r="C2568" s="40"/>
      <c r="D2568" s="50"/>
    </row>
    <row r="2569" spans="3:4" x14ac:dyDescent="0.2">
      <c r="C2569" s="40"/>
      <c r="D2569" s="50"/>
    </row>
    <row r="2570" spans="3:4" x14ac:dyDescent="0.2">
      <c r="C2570" s="40"/>
      <c r="D2570" s="50"/>
    </row>
    <row r="2571" spans="3:4" x14ac:dyDescent="0.2">
      <c r="C2571" s="40"/>
      <c r="D2571" s="50"/>
    </row>
    <row r="2572" spans="3:4" x14ac:dyDescent="0.2">
      <c r="C2572" s="40"/>
      <c r="D2572" s="50"/>
    </row>
    <row r="2573" spans="3:4" x14ac:dyDescent="0.2">
      <c r="C2573" s="40"/>
      <c r="D2573" s="50"/>
    </row>
    <row r="2574" spans="3:4" x14ac:dyDescent="0.2">
      <c r="C2574" s="40"/>
      <c r="D2574" s="50"/>
    </row>
    <row r="2575" spans="3:4" x14ac:dyDescent="0.2">
      <c r="C2575" s="40"/>
      <c r="D2575" s="50"/>
    </row>
    <row r="2576" spans="3:4" x14ac:dyDescent="0.2">
      <c r="C2576" s="40"/>
      <c r="D2576" s="50"/>
    </row>
    <row r="2577" spans="3:4" x14ac:dyDescent="0.2">
      <c r="C2577" s="40"/>
      <c r="D2577" s="50"/>
    </row>
    <row r="2578" spans="3:4" x14ac:dyDescent="0.2">
      <c r="C2578" s="40"/>
      <c r="D2578" s="50"/>
    </row>
    <row r="2579" spans="3:4" x14ac:dyDescent="0.2">
      <c r="C2579" s="40"/>
      <c r="D2579" s="50"/>
    </row>
    <row r="2580" spans="3:4" x14ac:dyDescent="0.2">
      <c r="C2580" s="40"/>
      <c r="D2580" s="50"/>
    </row>
    <row r="2581" spans="3:4" x14ac:dyDescent="0.2">
      <c r="C2581" s="40"/>
      <c r="D2581" s="50"/>
    </row>
    <row r="2582" spans="3:4" x14ac:dyDescent="0.2">
      <c r="C2582" s="40"/>
      <c r="D2582" s="50"/>
    </row>
    <row r="2583" spans="3:4" x14ac:dyDescent="0.2">
      <c r="C2583" s="40"/>
      <c r="D2583" s="50"/>
    </row>
    <row r="2584" spans="3:4" x14ac:dyDescent="0.2">
      <c r="C2584" s="40"/>
      <c r="D2584" s="50"/>
    </row>
    <row r="2585" spans="3:4" x14ac:dyDescent="0.2">
      <c r="C2585" s="40"/>
      <c r="D2585" s="50"/>
    </row>
    <row r="2586" spans="3:4" x14ac:dyDescent="0.2">
      <c r="C2586" s="40"/>
      <c r="D2586" s="50"/>
    </row>
    <row r="2587" spans="3:4" x14ac:dyDescent="0.2">
      <c r="C2587" s="40"/>
      <c r="D2587" s="50"/>
    </row>
    <row r="2588" spans="3:4" x14ac:dyDescent="0.2">
      <c r="C2588" s="40"/>
      <c r="D2588" s="50"/>
    </row>
    <row r="2589" spans="3:4" x14ac:dyDescent="0.2">
      <c r="C2589" s="40"/>
      <c r="D2589" s="50"/>
    </row>
    <row r="2590" spans="3:4" x14ac:dyDescent="0.2">
      <c r="C2590" s="40"/>
      <c r="D2590" s="50"/>
    </row>
    <row r="2591" spans="3:4" x14ac:dyDescent="0.2">
      <c r="C2591" s="40"/>
      <c r="D2591" s="50"/>
    </row>
    <row r="2592" spans="3:4" x14ac:dyDescent="0.2">
      <c r="C2592" s="40"/>
      <c r="D2592" s="50"/>
    </row>
    <row r="2593" spans="3:4" x14ac:dyDescent="0.2">
      <c r="C2593" s="40"/>
      <c r="D2593" s="50"/>
    </row>
    <row r="2594" spans="3:4" x14ac:dyDescent="0.2">
      <c r="C2594" s="40"/>
      <c r="D2594" s="50"/>
    </row>
    <row r="2595" spans="3:4" x14ac:dyDescent="0.2">
      <c r="C2595" s="40"/>
      <c r="D2595" s="50"/>
    </row>
    <row r="2596" spans="3:4" x14ac:dyDescent="0.2">
      <c r="C2596" s="40"/>
      <c r="D2596" s="50"/>
    </row>
    <row r="2597" spans="3:4" x14ac:dyDescent="0.2">
      <c r="C2597" s="40"/>
      <c r="D2597" s="50"/>
    </row>
    <row r="2598" spans="3:4" x14ac:dyDescent="0.2">
      <c r="C2598" s="40"/>
      <c r="D2598" s="50"/>
    </row>
    <row r="2599" spans="3:4" x14ac:dyDescent="0.2">
      <c r="C2599" s="40"/>
      <c r="D2599" s="50"/>
    </row>
    <row r="2600" spans="3:4" x14ac:dyDescent="0.2">
      <c r="C2600" s="40"/>
      <c r="D2600" s="50"/>
    </row>
    <row r="2601" spans="3:4" x14ac:dyDescent="0.2">
      <c r="C2601" s="40"/>
      <c r="D2601" s="50"/>
    </row>
    <row r="2602" spans="3:4" x14ac:dyDescent="0.2">
      <c r="C2602" s="40"/>
      <c r="D2602" s="50"/>
    </row>
    <row r="2603" spans="3:4" x14ac:dyDescent="0.2">
      <c r="C2603" s="40"/>
      <c r="D2603" s="50"/>
    </row>
    <row r="2604" spans="3:4" x14ac:dyDescent="0.2">
      <c r="C2604" s="40"/>
      <c r="D2604" s="50"/>
    </row>
    <row r="2605" spans="3:4" x14ac:dyDescent="0.2">
      <c r="C2605" s="40"/>
      <c r="D2605" s="50"/>
    </row>
    <row r="2606" spans="3:4" x14ac:dyDescent="0.2">
      <c r="C2606" s="40"/>
      <c r="D2606" s="50"/>
    </row>
    <row r="2607" spans="3:4" x14ac:dyDescent="0.2">
      <c r="C2607" s="40"/>
      <c r="D2607" s="50"/>
    </row>
    <row r="2608" spans="3:4" x14ac:dyDescent="0.2">
      <c r="C2608" s="40"/>
      <c r="D2608" s="50"/>
    </row>
    <row r="2609" spans="3:4" x14ac:dyDescent="0.2">
      <c r="C2609" s="40"/>
      <c r="D2609" s="50"/>
    </row>
    <row r="2610" spans="3:4" x14ac:dyDescent="0.2">
      <c r="C2610" s="40"/>
      <c r="D2610" s="50"/>
    </row>
    <row r="2611" spans="3:4" x14ac:dyDescent="0.2">
      <c r="C2611" s="40"/>
      <c r="D2611" s="50"/>
    </row>
    <row r="2612" spans="3:4" x14ac:dyDescent="0.2">
      <c r="C2612" s="40"/>
      <c r="D2612" s="50"/>
    </row>
    <row r="2613" spans="3:4" x14ac:dyDescent="0.2">
      <c r="C2613" s="40"/>
      <c r="D2613" s="50"/>
    </row>
    <row r="2614" spans="3:4" x14ac:dyDescent="0.2">
      <c r="C2614" s="40"/>
      <c r="D2614" s="50"/>
    </row>
    <row r="2615" spans="3:4" x14ac:dyDescent="0.2">
      <c r="C2615" s="40"/>
      <c r="D2615" s="50"/>
    </row>
    <row r="2616" spans="3:4" x14ac:dyDescent="0.2">
      <c r="C2616" s="40"/>
      <c r="D2616" s="50"/>
    </row>
    <row r="2617" spans="3:4" x14ac:dyDescent="0.2">
      <c r="C2617" s="40"/>
      <c r="D2617" s="50"/>
    </row>
    <row r="2618" spans="3:4" x14ac:dyDescent="0.2">
      <c r="C2618" s="40"/>
      <c r="D2618" s="50"/>
    </row>
    <row r="2619" spans="3:4" x14ac:dyDescent="0.2">
      <c r="C2619" s="40"/>
      <c r="D2619" s="50"/>
    </row>
    <row r="2620" spans="3:4" x14ac:dyDescent="0.2">
      <c r="C2620" s="40"/>
      <c r="D2620" s="50"/>
    </row>
    <row r="2621" spans="3:4" x14ac:dyDescent="0.2">
      <c r="C2621" s="40"/>
      <c r="D2621" s="50"/>
    </row>
    <row r="2622" spans="3:4" x14ac:dyDescent="0.2">
      <c r="C2622" s="40"/>
      <c r="D2622" s="50"/>
    </row>
    <row r="2623" spans="3:4" x14ac:dyDescent="0.2">
      <c r="C2623" s="40"/>
      <c r="D2623" s="50"/>
    </row>
    <row r="2624" spans="3:4" x14ac:dyDescent="0.2">
      <c r="C2624" s="40"/>
      <c r="D2624" s="50"/>
    </row>
    <row r="2625" spans="3:4" x14ac:dyDescent="0.2">
      <c r="C2625" s="40"/>
      <c r="D2625" s="50"/>
    </row>
    <row r="2626" spans="3:4" x14ac:dyDescent="0.2">
      <c r="C2626" s="40"/>
      <c r="D2626" s="50"/>
    </row>
    <row r="2627" spans="3:4" x14ac:dyDescent="0.2">
      <c r="C2627" s="40"/>
      <c r="D2627" s="50"/>
    </row>
    <row r="2628" spans="3:4" x14ac:dyDescent="0.2">
      <c r="C2628" s="40"/>
      <c r="D2628" s="50"/>
    </row>
    <row r="2629" spans="3:4" x14ac:dyDescent="0.2">
      <c r="C2629" s="40"/>
      <c r="D2629" s="50"/>
    </row>
    <row r="2630" spans="3:4" x14ac:dyDescent="0.2">
      <c r="C2630" s="40"/>
      <c r="D2630" s="50"/>
    </row>
    <row r="2631" spans="3:4" x14ac:dyDescent="0.2">
      <c r="C2631" s="40"/>
      <c r="D2631" s="50"/>
    </row>
    <row r="2632" spans="3:4" x14ac:dyDescent="0.2">
      <c r="C2632" s="40"/>
      <c r="D2632" s="50"/>
    </row>
    <row r="2633" spans="3:4" x14ac:dyDescent="0.2">
      <c r="C2633" s="40"/>
      <c r="D2633" s="50"/>
    </row>
    <row r="2634" spans="3:4" x14ac:dyDescent="0.2">
      <c r="C2634" s="40"/>
      <c r="D2634" s="50"/>
    </row>
    <row r="2635" spans="3:4" x14ac:dyDescent="0.2">
      <c r="C2635" s="40"/>
      <c r="D2635" s="50"/>
    </row>
    <row r="2636" spans="3:4" x14ac:dyDescent="0.2">
      <c r="C2636" s="40"/>
      <c r="D2636" s="50"/>
    </row>
    <row r="2637" spans="3:4" x14ac:dyDescent="0.2">
      <c r="C2637" s="40"/>
      <c r="D2637" s="50"/>
    </row>
    <row r="2638" spans="3:4" x14ac:dyDescent="0.2">
      <c r="C2638" s="40"/>
      <c r="D2638" s="50"/>
    </row>
    <row r="2639" spans="3:4" x14ac:dyDescent="0.2">
      <c r="C2639" s="40"/>
      <c r="D2639" s="50"/>
    </row>
    <row r="2640" spans="3:4" x14ac:dyDescent="0.2">
      <c r="C2640" s="40"/>
      <c r="D2640" s="50"/>
    </row>
    <row r="2641" spans="3:4" x14ac:dyDescent="0.2">
      <c r="C2641" s="40"/>
      <c r="D2641" s="50"/>
    </row>
    <row r="2642" spans="3:4" x14ac:dyDescent="0.2">
      <c r="C2642" s="40"/>
      <c r="D2642" s="50"/>
    </row>
    <row r="2643" spans="3:4" x14ac:dyDescent="0.2">
      <c r="C2643" s="40"/>
      <c r="D2643" s="50"/>
    </row>
    <row r="2644" spans="3:4" x14ac:dyDescent="0.2">
      <c r="C2644" s="40"/>
      <c r="D2644" s="50"/>
    </row>
    <row r="2645" spans="3:4" x14ac:dyDescent="0.2">
      <c r="C2645" s="40"/>
      <c r="D2645" s="50"/>
    </row>
    <row r="2646" spans="3:4" x14ac:dyDescent="0.2">
      <c r="C2646" s="40"/>
      <c r="D2646" s="50"/>
    </row>
    <row r="2647" spans="3:4" x14ac:dyDescent="0.2">
      <c r="C2647" s="40"/>
      <c r="D2647" s="50"/>
    </row>
    <row r="2648" spans="3:4" x14ac:dyDescent="0.2">
      <c r="C2648" s="40"/>
      <c r="D2648" s="50"/>
    </row>
    <row r="2649" spans="3:4" x14ac:dyDescent="0.2">
      <c r="C2649" s="40"/>
      <c r="D2649" s="50"/>
    </row>
    <row r="2650" spans="3:4" x14ac:dyDescent="0.2">
      <c r="C2650" s="40"/>
      <c r="D2650" s="50"/>
    </row>
    <row r="2651" spans="3:4" x14ac:dyDescent="0.2">
      <c r="C2651" s="40"/>
      <c r="D2651" s="50"/>
    </row>
    <row r="2652" spans="3:4" x14ac:dyDescent="0.2">
      <c r="C2652" s="40"/>
      <c r="D2652" s="50"/>
    </row>
    <row r="2653" spans="3:4" x14ac:dyDescent="0.2">
      <c r="C2653" s="40"/>
      <c r="D2653" s="50"/>
    </row>
    <row r="2654" spans="3:4" x14ac:dyDescent="0.2">
      <c r="C2654" s="40"/>
      <c r="D2654" s="50"/>
    </row>
    <row r="2655" spans="3:4" x14ac:dyDescent="0.2">
      <c r="C2655" s="40"/>
      <c r="D2655" s="50"/>
    </row>
    <row r="2656" spans="3:4" x14ac:dyDescent="0.2">
      <c r="C2656" s="40"/>
      <c r="D2656" s="50"/>
    </row>
    <row r="2657" spans="3:4" x14ac:dyDescent="0.2">
      <c r="C2657" s="40"/>
      <c r="D2657" s="50"/>
    </row>
    <row r="2658" spans="3:4" x14ac:dyDescent="0.2">
      <c r="C2658" s="40"/>
      <c r="D2658" s="50"/>
    </row>
    <row r="2659" spans="3:4" x14ac:dyDescent="0.2">
      <c r="C2659" s="40"/>
      <c r="D2659" s="50"/>
    </row>
    <row r="2660" spans="3:4" x14ac:dyDescent="0.2">
      <c r="C2660" s="40"/>
      <c r="D2660" s="50"/>
    </row>
    <row r="2661" spans="3:4" x14ac:dyDescent="0.2">
      <c r="C2661" s="40"/>
      <c r="D2661" s="50"/>
    </row>
    <row r="2662" spans="3:4" x14ac:dyDescent="0.2">
      <c r="C2662" s="40"/>
      <c r="D2662" s="50"/>
    </row>
    <row r="2663" spans="3:4" x14ac:dyDescent="0.2">
      <c r="C2663" s="40"/>
      <c r="D2663" s="50"/>
    </row>
    <row r="2664" spans="3:4" x14ac:dyDescent="0.2">
      <c r="C2664" s="40"/>
      <c r="D2664" s="50"/>
    </row>
    <row r="2665" spans="3:4" x14ac:dyDescent="0.2">
      <c r="C2665" s="40"/>
      <c r="D2665" s="50"/>
    </row>
    <row r="2666" spans="3:4" x14ac:dyDescent="0.2">
      <c r="C2666" s="40"/>
      <c r="D2666" s="50"/>
    </row>
    <row r="2667" spans="3:4" x14ac:dyDescent="0.2">
      <c r="C2667" s="40"/>
      <c r="D2667" s="50"/>
    </row>
    <row r="2668" spans="3:4" x14ac:dyDescent="0.2">
      <c r="C2668" s="40"/>
      <c r="D2668" s="50"/>
    </row>
    <row r="2669" spans="3:4" x14ac:dyDescent="0.2">
      <c r="C2669" s="40"/>
      <c r="D2669" s="50"/>
    </row>
    <row r="2670" spans="3:4" x14ac:dyDescent="0.2">
      <c r="C2670" s="40"/>
      <c r="D2670" s="50"/>
    </row>
    <row r="2671" spans="3:4" x14ac:dyDescent="0.2">
      <c r="C2671" s="40"/>
      <c r="D2671" s="50"/>
    </row>
    <row r="2672" spans="3:4" x14ac:dyDescent="0.2">
      <c r="C2672" s="40"/>
      <c r="D2672" s="50"/>
    </row>
    <row r="2673" spans="3:4" x14ac:dyDescent="0.2">
      <c r="C2673" s="40"/>
      <c r="D2673" s="50"/>
    </row>
    <row r="2674" spans="3:4" x14ac:dyDescent="0.2">
      <c r="C2674" s="40"/>
      <c r="D2674" s="50"/>
    </row>
    <row r="2675" spans="3:4" x14ac:dyDescent="0.2">
      <c r="C2675" s="40"/>
      <c r="D2675" s="50"/>
    </row>
    <row r="2676" spans="3:4" x14ac:dyDescent="0.2">
      <c r="C2676" s="40"/>
      <c r="D2676" s="50"/>
    </row>
    <row r="2677" spans="3:4" x14ac:dyDescent="0.2">
      <c r="C2677" s="40"/>
      <c r="D2677" s="50"/>
    </row>
    <row r="2678" spans="3:4" x14ac:dyDescent="0.2">
      <c r="C2678" s="40"/>
      <c r="D2678" s="50"/>
    </row>
    <row r="2679" spans="3:4" x14ac:dyDescent="0.2">
      <c r="C2679" s="40"/>
      <c r="D2679" s="50"/>
    </row>
    <row r="2680" spans="3:4" x14ac:dyDescent="0.2">
      <c r="C2680" s="40"/>
      <c r="D2680" s="50"/>
    </row>
    <row r="2681" spans="3:4" x14ac:dyDescent="0.2">
      <c r="C2681" s="40"/>
      <c r="D2681" s="50"/>
    </row>
    <row r="2682" spans="3:4" x14ac:dyDescent="0.2">
      <c r="C2682" s="40"/>
      <c r="D2682" s="50"/>
    </row>
    <row r="2683" spans="3:4" x14ac:dyDescent="0.2">
      <c r="C2683" s="40"/>
      <c r="D2683" s="50"/>
    </row>
    <row r="2684" spans="3:4" x14ac:dyDescent="0.2">
      <c r="C2684" s="40"/>
      <c r="D2684" s="50"/>
    </row>
    <row r="2685" spans="3:4" x14ac:dyDescent="0.2">
      <c r="C2685" s="40"/>
      <c r="D2685" s="50"/>
    </row>
    <row r="2686" spans="3:4" x14ac:dyDescent="0.2">
      <c r="C2686" s="40"/>
      <c r="D2686" s="50"/>
    </row>
    <row r="2687" spans="3:4" x14ac:dyDescent="0.2">
      <c r="C2687" s="40"/>
      <c r="D2687" s="50"/>
    </row>
    <row r="2688" spans="3:4" x14ac:dyDescent="0.2">
      <c r="C2688" s="40"/>
      <c r="D2688" s="50"/>
    </row>
    <row r="2689" spans="3:4" x14ac:dyDescent="0.2">
      <c r="C2689" s="40"/>
      <c r="D2689" s="50"/>
    </row>
    <row r="2690" spans="3:4" x14ac:dyDescent="0.2">
      <c r="C2690" s="40"/>
      <c r="D2690" s="50"/>
    </row>
    <row r="2691" spans="3:4" x14ac:dyDescent="0.2">
      <c r="C2691" s="40"/>
      <c r="D2691" s="50"/>
    </row>
    <row r="2692" spans="3:4" x14ac:dyDescent="0.2">
      <c r="C2692" s="40"/>
      <c r="D2692" s="50"/>
    </row>
    <row r="2693" spans="3:4" x14ac:dyDescent="0.2">
      <c r="C2693" s="40"/>
      <c r="D2693" s="50"/>
    </row>
    <row r="2694" spans="3:4" x14ac:dyDescent="0.2">
      <c r="C2694" s="40"/>
      <c r="D2694" s="50"/>
    </row>
    <row r="2695" spans="3:4" x14ac:dyDescent="0.2">
      <c r="C2695" s="40"/>
      <c r="D2695" s="50"/>
    </row>
    <row r="2696" spans="3:4" x14ac:dyDescent="0.2">
      <c r="C2696" s="40"/>
      <c r="D2696" s="50"/>
    </row>
    <row r="2697" spans="3:4" x14ac:dyDescent="0.2">
      <c r="C2697" s="40"/>
      <c r="D2697" s="50"/>
    </row>
    <row r="2698" spans="3:4" x14ac:dyDescent="0.2">
      <c r="C2698" s="40"/>
      <c r="D2698" s="50"/>
    </row>
    <row r="2699" spans="3:4" x14ac:dyDescent="0.2">
      <c r="C2699" s="40"/>
      <c r="D2699" s="50"/>
    </row>
    <row r="2700" spans="3:4" x14ac:dyDescent="0.2">
      <c r="C2700" s="40"/>
      <c r="D2700" s="50"/>
    </row>
    <row r="2701" spans="3:4" x14ac:dyDescent="0.2">
      <c r="C2701" s="40"/>
      <c r="D2701" s="50"/>
    </row>
    <row r="2702" spans="3:4" x14ac:dyDescent="0.2">
      <c r="C2702" s="40"/>
      <c r="D2702" s="50"/>
    </row>
    <row r="2703" spans="3:4" x14ac:dyDescent="0.2">
      <c r="C2703" s="40"/>
      <c r="D2703" s="50"/>
    </row>
    <row r="2704" spans="3:4" x14ac:dyDescent="0.2">
      <c r="C2704" s="40"/>
      <c r="D2704" s="50"/>
    </row>
    <row r="2705" spans="3:4" x14ac:dyDescent="0.2">
      <c r="C2705" s="40"/>
      <c r="D2705" s="50"/>
    </row>
    <row r="2706" spans="3:4" x14ac:dyDescent="0.2">
      <c r="C2706" s="40"/>
      <c r="D2706" s="50"/>
    </row>
    <row r="2707" spans="3:4" x14ac:dyDescent="0.2">
      <c r="C2707" s="40"/>
      <c r="D2707" s="50"/>
    </row>
    <row r="2708" spans="3:4" x14ac:dyDescent="0.2">
      <c r="C2708" s="40"/>
      <c r="D2708" s="50"/>
    </row>
    <row r="2709" spans="3:4" x14ac:dyDescent="0.2">
      <c r="C2709" s="40"/>
      <c r="D2709" s="50"/>
    </row>
    <row r="2710" spans="3:4" x14ac:dyDescent="0.2">
      <c r="C2710" s="40"/>
      <c r="D2710" s="50"/>
    </row>
    <row r="2711" spans="3:4" x14ac:dyDescent="0.2">
      <c r="C2711" s="40"/>
      <c r="D2711" s="50"/>
    </row>
    <row r="2712" spans="3:4" x14ac:dyDescent="0.2">
      <c r="C2712" s="40"/>
      <c r="D2712" s="50"/>
    </row>
    <row r="2713" spans="3:4" x14ac:dyDescent="0.2">
      <c r="C2713" s="40"/>
      <c r="D2713" s="50"/>
    </row>
    <row r="2714" spans="3:4" x14ac:dyDescent="0.2">
      <c r="C2714" s="40"/>
      <c r="D2714" s="50"/>
    </row>
    <row r="2715" spans="3:4" x14ac:dyDescent="0.2">
      <c r="C2715" s="40"/>
      <c r="D2715" s="50"/>
    </row>
    <row r="2716" spans="3:4" x14ac:dyDescent="0.2">
      <c r="C2716" s="40"/>
      <c r="D2716" s="50"/>
    </row>
    <row r="2717" spans="3:4" x14ac:dyDescent="0.2">
      <c r="C2717" s="40"/>
      <c r="D2717" s="50"/>
    </row>
    <row r="2718" spans="3:4" x14ac:dyDescent="0.2">
      <c r="C2718" s="40"/>
      <c r="D2718" s="50"/>
    </row>
    <row r="2719" spans="3:4" x14ac:dyDescent="0.2">
      <c r="C2719" s="40"/>
      <c r="D2719" s="50"/>
    </row>
    <row r="2720" spans="3:4" x14ac:dyDescent="0.2">
      <c r="C2720" s="40"/>
      <c r="D2720" s="50"/>
    </row>
    <row r="2721" spans="3:4" x14ac:dyDescent="0.2">
      <c r="C2721" s="40"/>
      <c r="D2721" s="50"/>
    </row>
    <row r="2722" spans="3:4" x14ac:dyDescent="0.2">
      <c r="C2722" s="40"/>
      <c r="D2722" s="50"/>
    </row>
    <row r="2723" spans="3:4" x14ac:dyDescent="0.2">
      <c r="C2723" s="40"/>
      <c r="D2723" s="50"/>
    </row>
    <row r="2724" spans="3:4" x14ac:dyDescent="0.2">
      <c r="C2724" s="40"/>
      <c r="D2724" s="50"/>
    </row>
    <row r="2725" spans="3:4" x14ac:dyDescent="0.2">
      <c r="C2725" s="40"/>
      <c r="D2725" s="50"/>
    </row>
    <row r="2726" spans="3:4" x14ac:dyDescent="0.2">
      <c r="C2726" s="40"/>
      <c r="D2726" s="50"/>
    </row>
    <row r="2727" spans="3:4" x14ac:dyDescent="0.2">
      <c r="C2727" s="40"/>
      <c r="D2727" s="50"/>
    </row>
    <row r="2728" spans="3:4" x14ac:dyDescent="0.2">
      <c r="C2728" s="40"/>
      <c r="D2728" s="50"/>
    </row>
    <row r="2729" spans="3:4" x14ac:dyDescent="0.2">
      <c r="C2729" s="40"/>
      <c r="D2729" s="50"/>
    </row>
    <row r="2730" spans="3:4" x14ac:dyDescent="0.2">
      <c r="C2730" s="40"/>
      <c r="D2730" s="50"/>
    </row>
    <row r="2731" spans="3:4" x14ac:dyDescent="0.2">
      <c r="C2731" s="40"/>
      <c r="D2731" s="50"/>
    </row>
    <row r="2732" spans="3:4" x14ac:dyDescent="0.2">
      <c r="C2732" s="40"/>
      <c r="D2732" s="50"/>
    </row>
    <row r="2733" spans="3:4" x14ac:dyDescent="0.2">
      <c r="C2733" s="40"/>
      <c r="D2733" s="50"/>
    </row>
    <row r="2734" spans="3:4" x14ac:dyDescent="0.2">
      <c r="C2734" s="40"/>
      <c r="D2734" s="50"/>
    </row>
    <row r="2735" spans="3:4" x14ac:dyDescent="0.2">
      <c r="C2735" s="40"/>
      <c r="D2735" s="50"/>
    </row>
    <row r="2736" spans="3:4" x14ac:dyDescent="0.2">
      <c r="C2736" s="40"/>
      <c r="D2736" s="50"/>
    </row>
    <row r="2737" spans="3:4" x14ac:dyDescent="0.2">
      <c r="C2737" s="40"/>
      <c r="D2737" s="50"/>
    </row>
    <row r="2738" spans="3:4" x14ac:dyDescent="0.2">
      <c r="C2738" s="40"/>
      <c r="D2738" s="50"/>
    </row>
    <row r="2739" spans="3:4" x14ac:dyDescent="0.2">
      <c r="C2739" s="40"/>
      <c r="D2739" s="50"/>
    </row>
    <row r="2740" spans="3:4" x14ac:dyDescent="0.2">
      <c r="C2740" s="40"/>
      <c r="D2740" s="50"/>
    </row>
    <row r="2741" spans="3:4" x14ac:dyDescent="0.2">
      <c r="C2741" s="40"/>
      <c r="D2741" s="50"/>
    </row>
    <row r="2742" spans="3:4" x14ac:dyDescent="0.2">
      <c r="C2742" s="40"/>
      <c r="D2742" s="50"/>
    </row>
    <row r="2743" spans="3:4" x14ac:dyDescent="0.2">
      <c r="C2743" s="40"/>
      <c r="D2743" s="50"/>
    </row>
    <row r="2744" spans="3:4" x14ac:dyDescent="0.2">
      <c r="C2744" s="40"/>
      <c r="D2744" s="50"/>
    </row>
    <row r="2745" spans="3:4" x14ac:dyDescent="0.2">
      <c r="C2745" s="40"/>
      <c r="D2745" s="50"/>
    </row>
    <row r="2746" spans="3:4" x14ac:dyDescent="0.2">
      <c r="C2746" s="40"/>
      <c r="D2746" s="50"/>
    </row>
    <row r="2747" spans="3:4" x14ac:dyDescent="0.2">
      <c r="C2747" s="40"/>
      <c r="D2747" s="50"/>
    </row>
    <row r="2748" spans="3:4" x14ac:dyDescent="0.2">
      <c r="C2748" s="40"/>
      <c r="D2748" s="50"/>
    </row>
    <row r="2749" spans="3:4" x14ac:dyDescent="0.2">
      <c r="C2749" s="40"/>
      <c r="D2749" s="50"/>
    </row>
    <row r="2750" spans="3:4" x14ac:dyDescent="0.2">
      <c r="C2750" s="40"/>
      <c r="D2750" s="50"/>
    </row>
    <row r="2751" spans="3:4" x14ac:dyDescent="0.2">
      <c r="C2751" s="40"/>
      <c r="D2751" s="50"/>
    </row>
    <row r="2752" spans="3:4" x14ac:dyDescent="0.2">
      <c r="C2752" s="40"/>
      <c r="D2752" s="50"/>
    </row>
    <row r="2753" spans="3:4" x14ac:dyDescent="0.2">
      <c r="C2753" s="40"/>
      <c r="D2753" s="50"/>
    </row>
    <row r="2754" spans="3:4" x14ac:dyDescent="0.2">
      <c r="C2754" s="40"/>
      <c r="D2754" s="50"/>
    </row>
    <row r="2755" spans="3:4" x14ac:dyDescent="0.2">
      <c r="C2755" s="40"/>
      <c r="D2755" s="50"/>
    </row>
    <row r="2756" spans="3:4" x14ac:dyDescent="0.2">
      <c r="C2756" s="40"/>
      <c r="D2756" s="50"/>
    </row>
    <row r="2757" spans="3:4" x14ac:dyDescent="0.2">
      <c r="C2757" s="40"/>
      <c r="D2757" s="50"/>
    </row>
    <row r="2758" spans="3:4" x14ac:dyDescent="0.2">
      <c r="C2758" s="40"/>
      <c r="D2758" s="50"/>
    </row>
    <row r="2759" spans="3:4" x14ac:dyDescent="0.2">
      <c r="C2759" s="40"/>
      <c r="D2759" s="50"/>
    </row>
    <row r="2760" spans="3:4" x14ac:dyDescent="0.2">
      <c r="C2760" s="40"/>
      <c r="D2760" s="50"/>
    </row>
    <row r="2761" spans="3:4" x14ac:dyDescent="0.2">
      <c r="C2761" s="40"/>
      <c r="D2761" s="50"/>
    </row>
    <row r="2762" spans="3:4" x14ac:dyDescent="0.2">
      <c r="C2762" s="40"/>
      <c r="D2762" s="50"/>
    </row>
    <row r="2763" spans="3:4" x14ac:dyDescent="0.2">
      <c r="C2763" s="40"/>
      <c r="D2763" s="50"/>
    </row>
    <row r="2764" spans="3:4" x14ac:dyDescent="0.2">
      <c r="C2764" s="40"/>
      <c r="D2764" s="50"/>
    </row>
    <row r="2765" spans="3:4" x14ac:dyDescent="0.2">
      <c r="C2765" s="40"/>
      <c r="D2765" s="50"/>
    </row>
    <row r="2766" spans="3:4" x14ac:dyDescent="0.2">
      <c r="C2766" s="40"/>
      <c r="D2766" s="50"/>
    </row>
    <row r="2767" spans="3:4" x14ac:dyDescent="0.2">
      <c r="C2767" s="40"/>
      <c r="D2767" s="50"/>
    </row>
    <row r="2768" spans="3:4" x14ac:dyDescent="0.2">
      <c r="C2768" s="40"/>
      <c r="D2768" s="50"/>
    </row>
    <row r="2769" spans="3:4" x14ac:dyDescent="0.2">
      <c r="C2769" s="40"/>
      <c r="D2769" s="50"/>
    </row>
    <row r="2770" spans="3:4" x14ac:dyDescent="0.2">
      <c r="C2770" s="40"/>
      <c r="D2770" s="50"/>
    </row>
    <row r="2771" spans="3:4" x14ac:dyDescent="0.2">
      <c r="C2771" s="40"/>
      <c r="D2771" s="50"/>
    </row>
    <row r="2772" spans="3:4" x14ac:dyDescent="0.2">
      <c r="C2772" s="40"/>
      <c r="D2772" s="50"/>
    </row>
    <row r="2773" spans="3:4" x14ac:dyDescent="0.2">
      <c r="C2773" s="40"/>
      <c r="D2773" s="50"/>
    </row>
    <row r="2774" spans="3:4" x14ac:dyDescent="0.2">
      <c r="C2774" s="40"/>
      <c r="D2774" s="50"/>
    </row>
    <row r="2775" spans="3:4" x14ac:dyDescent="0.2">
      <c r="C2775" s="40"/>
      <c r="D2775" s="50"/>
    </row>
    <row r="2776" spans="3:4" x14ac:dyDescent="0.2">
      <c r="C2776" s="40"/>
      <c r="D2776" s="50"/>
    </row>
    <row r="2777" spans="3:4" x14ac:dyDescent="0.2">
      <c r="C2777" s="40"/>
      <c r="D2777" s="50"/>
    </row>
    <row r="2778" spans="3:4" x14ac:dyDescent="0.2">
      <c r="C2778" s="40"/>
      <c r="D2778" s="50"/>
    </row>
    <row r="2779" spans="3:4" x14ac:dyDescent="0.2">
      <c r="C2779" s="40"/>
      <c r="D2779" s="50"/>
    </row>
    <row r="2780" spans="3:4" x14ac:dyDescent="0.2">
      <c r="C2780" s="40"/>
      <c r="D2780" s="50"/>
    </row>
    <row r="2781" spans="3:4" x14ac:dyDescent="0.2">
      <c r="C2781" s="40"/>
      <c r="D2781" s="50"/>
    </row>
    <row r="2782" spans="3:4" x14ac:dyDescent="0.2">
      <c r="C2782" s="40"/>
      <c r="D2782" s="50"/>
    </row>
    <row r="2783" spans="3:4" x14ac:dyDescent="0.2">
      <c r="C2783" s="40"/>
      <c r="D2783" s="50"/>
    </row>
    <row r="2784" spans="3:4" x14ac:dyDescent="0.2">
      <c r="C2784" s="40"/>
      <c r="D2784" s="50"/>
    </row>
    <row r="2785" spans="3:4" x14ac:dyDescent="0.2">
      <c r="C2785" s="40"/>
      <c r="D2785" s="50"/>
    </row>
    <row r="2786" spans="3:4" x14ac:dyDescent="0.2">
      <c r="C2786" s="40"/>
      <c r="D2786" s="50"/>
    </row>
    <row r="2787" spans="3:4" x14ac:dyDescent="0.2">
      <c r="C2787" s="40"/>
      <c r="D2787" s="50"/>
    </row>
    <row r="2788" spans="3:4" x14ac:dyDescent="0.2">
      <c r="C2788" s="40"/>
      <c r="D2788" s="50"/>
    </row>
    <row r="2789" spans="3:4" x14ac:dyDescent="0.2">
      <c r="C2789" s="40"/>
      <c r="D2789" s="50"/>
    </row>
    <row r="2790" spans="3:4" x14ac:dyDescent="0.2">
      <c r="C2790" s="40"/>
      <c r="D2790" s="50"/>
    </row>
    <row r="2791" spans="3:4" x14ac:dyDescent="0.2">
      <c r="C2791" s="40"/>
      <c r="D2791" s="50"/>
    </row>
    <row r="2792" spans="3:4" x14ac:dyDescent="0.2">
      <c r="C2792" s="40"/>
      <c r="D2792" s="50"/>
    </row>
    <row r="2793" spans="3:4" x14ac:dyDescent="0.2">
      <c r="C2793" s="40"/>
      <c r="D2793" s="50"/>
    </row>
    <row r="2794" spans="3:4" x14ac:dyDescent="0.2">
      <c r="C2794" s="40"/>
      <c r="D2794" s="50"/>
    </row>
    <row r="2795" spans="3:4" x14ac:dyDescent="0.2">
      <c r="C2795" s="40"/>
      <c r="D2795" s="50"/>
    </row>
    <row r="2796" spans="3:4" x14ac:dyDescent="0.2">
      <c r="C2796" s="40"/>
      <c r="D2796" s="50"/>
    </row>
    <row r="2797" spans="3:4" x14ac:dyDescent="0.2">
      <c r="C2797" s="40"/>
      <c r="D2797" s="50"/>
    </row>
    <row r="2798" spans="3:4" x14ac:dyDescent="0.2">
      <c r="C2798" s="40"/>
      <c r="D2798" s="50"/>
    </row>
    <row r="2799" spans="3:4" x14ac:dyDescent="0.2">
      <c r="C2799" s="40"/>
      <c r="D2799" s="50"/>
    </row>
    <row r="2800" spans="3:4" x14ac:dyDescent="0.2">
      <c r="C2800" s="40"/>
      <c r="D2800" s="50"/>
    </row>
    <row r="2801" spans="3:4" x14ac:dyDescent="0.2">
      <c r="C2801" s="40"/>
      <c r="D2801" s="50"/>
    </row>
    <row r="2802" spans="3:4" x14ac:dyDescent="0.2">
      <c r="C2802" s="40"/>
      <c r="D2802" s="50"/>
    </row>
    <row r="2803" spans="3:4" x14ac:dyDescent="0.2">
      <c r="C2803" s="40"/>
      <c r="D2803" s="50"/>
    </row>
    <row r="2804" spans="3:4" x14ac:dyDescent="0.2">
      <c r="C2804" s="40"/>
      <c r="D2804" s="50"/>
    </row>
    <row r="2805" spans="3:4" x14ac:dyDescent="0.2">
      <c r="C2805" s="40"/>
      <c r="D2805" s="50"/>
    </row>
    <row r="2806" spans="3:4" x14ac:dyDescent="0.2">
      <c r="C2806" s="40"/>
      <c r="D2806" s="50"/>
    </row>
    <row r="2807" spans="3:4" x14ac:dyDescent="0.2">
      <c r="C2807" s="40"/>
      <c r="D2807" s="50"/>
    </row>
    <row r="2808" spans="3:4" x14ac:dyDescent="0.2">
      <c r="C2808" s="40"/>
      <c r="D2808" s="50"/>
    </row>
    <row r="2809" spans="3:4" x14ac:dyDescent="0.2">
      <c r="C2809" s="40"/>
      <c r="D2809" s="50"/>
    </row>
    <row r="2810" spans="3:4" x14ac:dyDescent="0.2">
      <c r="C2810" s="40"/>
      <c r="D2810" s="50"/>
    </row>
    <row r="2811" spans="3:4" x14ac:dyDescent="0.2">
      <c r="C2811" s="40"/>
      <c r="D2811" s="50"/>
    </row>
    <row r="2812" spans="3:4" x14ac:dyDescent="0.2">
      <c r="C2812" s="40"/>
      <c r="D2812" s="50"/>
    </row>
    <row r="2813" spans="3:4" x14ac:dyDescent="0.2">
      <c r="C2813" s="40"/>
      <c r="D2813" s="50"/>
    </row>
    <row r="2814" spans="3:4" x14ac:dyDescent="0.2">
      <c r="C2814" s="40"/>
      <c r="D2814" s="50"/>
    </row>
    <row r="2815" spans="3:4" x14ac:dyDescent="0.2">
      <c r="C2815" s="40"/>
      <c r="D2815" s="50"/>
    </row>
    <row r="2816" spans="3:4" x14ac:dyDescent="0.2">
      <c r="C2816" s="40"/>
      <c r="D2816" s="50"/>
    </row>
    <row r="2817" spans="3:4" x14ac:dyDescent="0.2">
      <c r="C2817" s="40"/>
      <c r="D2817" s="50"/>
    </row>
    <row r="2818" spans="3:4" x14ac:dyDescent="0.2">
      <c r="C2818" s="40"/>
      <c r="D2818" s="50"/>
    </row>
    <row r="2819" spans="3:4" x14ac:dyDescent="0.2">
      <c r="C2819" s="40"/>
      <c r="D2819" s="50"/>
    </row>
    <row r="2820" spans="3:4" x14ac:dyDescent="0.2">
      <c r="C2820" s="40"/>
      <c r="D2820" s="50"/>
    </row>
    <row r="2821" spans="3:4" x14ac:dyDescent="0.2">
      <c r="C2821" s="40"/>
      <c r="D2821" s="50"/>
    </row>
    <row r="2822" spans="3:4" x14ac:dyDescent="0.2">
      <c r="C2822" s="40"/>
      <c r="D2822" s="50"/>
    </row>
    <row r="2823" spans="3:4" x14ac:dyDescent="0.2">
      <c r="C2823" s="40"/>
      <c r="D2823" s="50"/>
    </row>
    <row r="2824" spans="3:4" x14ac:dyDescent="0.2">
      <c r="C2824" s="40"/>
      <c r="D2824" s="50"/>
    </row>
    <row r="2825" spans="3:4" x14ac:dyDescent="0.2">
      <c r="C2825" s="40"/>
      <c r="D2825" s="50"/>
    </row>
    <row r="2826" spans="3:4" x14ac:dyDescent="0.2">
      <c r="C2826" s="40"/>
      <c r="D2826" s="50"/>
    </row>
    <row r="2827" spans="3:4" x14ac:dyDescent="0.2">
      <c r="C2827" s="40"/>
      <c r="D2827" s="50"/>
    </row>
    <row r="2828" spans="3:4" x14ac:dyDescent="0.2">
      <c r="C2828" s="40"/>
      <c r="D2828" s="50"/>
    </row>
    <row r="2829" spans="3:4" x14ac:dyDescent="0.2">
      <c r="C2829" s="40"/>
      <c r="D2829" s="50"/>
    </row>
    <row r="2830" spans="3:4" x14ac:dyDescent="0.2">
      <c r="C2830" s="40"/>
      <c r="D2830" s="50"/>
    </row>
    <row r="2831" spans="3:4" x14ac:dyDescent="0.2">
      <c r="C2831" s="40"/>
      <c r="D2831" s="50"/>
    </row>
    <row r="2832" spans="3:4" x14ac:dyDescent="0.2">
      <c r="C2832" s="40"/>
      <c r="D2832" s="50"/>
    </row>
    <row r="2833" spans="3:4" x14ac:dyDescent="0.2">
      <c r="C2833" s="40"/>
      <c r="D2833" s="50"/>
    </row>
    <row r="2834" spans="3:4" x14ac:dyDescent="0.2">
      <c r="C2834" s="40"/>
      <c r="D2834" s="50"/>
    </row>
    <row r="2835" spans="3:4" x14ac:dyDescent="0.2">
      <c r="C2835" s="40"/>
      <c r="D2835" s="50"/>
    </row>
    <row r="2836" spans="3:4" x14ac:dyDescent="0.2">
      <c r="C2836" s="40"/>
      <c r="D2836" s="50"/>
    </row>
    <row r="2837" spans="3:4" x14ac:dyDescent="0.2">
      <c r="C2837" s="40"/>
      <c r="D2837" s="50"/>
    </row>
    <row r="2838" spans="3:4" x14ac:dyDescent="0.2">
      <c r="C2838" s="40"/>
      <c r="D2838" s="50"/>
    </row>
    <row r="2839" spans="3:4" x14ac:dyDescent="0.2">
      <c r="C2839" s="40"/>
      <c r="D2839" s="50"/>
    </row>
    <row r="2840" spans="3:4" x14ac:dyDescent="0.2">
      <c r="C2840" s="40"/>
      <c r="D2840" s="50"/>
    </row>
    <row r="2841" spans="3:4" x14ac:dyDescent="0.2">
      <c r="C2841" s="40"/>
      <c r="D2841" s="50"/>
    </row>
    <row r="2842" spans="3:4" x14ac:dyDescent="0.2">
      <c r="C2842" s="40"/>
      <c r="D2842" s="50"/>
    </row>
    <row r="2843" spans="3:4" x14ac:dyDescent="0.2">
      <c r="C2843" s="40"/>
      <c r="D2843" s="50"/>
    </row>
    <row r="2844" spans="3:4" x14ac:dyDescent="0.2">
      <c r="C2844" s="40"/>
      <c r="D2844" s="50"/>
    </row>
    <row r="2845" spans="3:4" x14ac:dyDescent="0.2">
      <c r="C2845" s="40"/>
      <c r="D2845" s="50"/>
    </row>
    <row r="2846" spans="3:4" x14ac:dyDescent="0.2">
      <c r="C2846" s="40"/>
      <c r="D2846" s="50"/>
    </row>
    <row r="2847" spans="3:4" x14ac:dyDescent="0.2">
      <c r="C2847" s="40"/>
      <c r="D2847" s="50"/>
    </row>
    <row r="2848" spans="3:4" x14ac:dyDescent="0.2">
      <c r="C2848" s="40"/>
      <c r="D2848" s="50"/>
    </row>
    <row r="2849" spans="3:4" x14ac:dyDescent="0.2">
      <c r="C2849" s="40"/>
      <c r="D2849" s="50"/>
    </row>
    <row r="2850" spans="3:4" x14ac:dyDescent="0.2">
      <c r="C2850" s="40"/>
      <c r="D2850" s="50"/>
    </row>
    <row r="2851" spans="3:4" x14ac:dyDescent="0.2">
      <c r="C2851" s="40"/>
      <c r="D2851" s="50"/>
    </row>
    <row r="2852" spans="3:4" x14ac:dyDescent="0.2">
      <c r="C2852" s="40"/>
      <c r="D2852" s="50"/>
    </row>
    <row r="2853" spans="3:4" x14ac:dyDescent="0.2">
      <c r="C2853" s="40"/>
      <c r="D2853" s="50"/>
    </row>
    <row r="2854" spans="3:4" x14ac:dyDescent="0.2">
      <c r="C2854" s="40"/>
      <c r="D2854" s="50"/>
    </row>
    <row r="2855" spans="3:4" x14ac:dyDescent="0.2">
      <c r="C2855" s="40"/>
      <c r="D2855" s="50"/>
    </row>
    <row r="2856" spans="3:4" x14ac:dyDescent="0.2">
      <c r="C2856" s="40"/>
      <c r="D2856" s="50"/>
    </row>
    <row r="2857" spans="3:4" x14ac:dyDescent="0.2">
      <c r="C2857" s="40"/>
      <c r="D2857" s="50"/>
    </row>
    <row r="2858" spans="3:4" x14ac:dyDescent="0.2">
      <c r="C2858" s="40"/>
      <c r="D2858" s="50"/>
    </row>
    <row r="2859" spans="3:4" x14ac:dyDescent="0.2">
      <c r="C2859" s="40"/>
      <c r="D2859" s="50"/>
    </row>
    <row r="2860" spans="3:4" x14ac:dyDescent="0.2">
      <c r="C2860" s="40"/>
      <c r="D2860" s="50"/>
    </row>
    <row r="2861" spans="3:4" x14ac:dyDescent="0.2">
      <c r="C2861" s="40"/>
      <c r="D2861" s="50"/>
    </row>
    <row r="2862" spans="3:4" x14ac:dyDescent="0.2">
      <c r="C2862" s="40"/>
      <c r="D2862" s="50"/>
    </row>
    <row r="2863" spans="3:4" x14ac:dyDescent="0.2">
      <c r="C2863" s="40"/>
      <c r="D2863" s="50"/>
    </row>
    <row r="2864" spans="3:4" x14ac:dyDescent="0.2">
      <c r="C2864" s="40"/>
      <c r="D2864" s="50"/>
    </row>
    <row r="2865" spans="3:4" x14ac:dyDescent="0.2">
      <c r="C2865" s="40"/>
      <c r="D2865" s="50"/>
    </row>
    <row r="2866" spans="3:4" x14ac:dyDescent="0.2">
      <c r="C2866" s="40"/>
      <c r="D2866" s="50"/>
    </row>
    <row r="2867" spans="3:4" x14ac:dyDescent="0.2">
      <c r="C2867" s="40"/>
      <c r="D2867" s="50"/>
    </row>
    <row r="2868" spans="3:4" x14ac:dyDescent="0.2">
      <c r="C2868" s="40"/>
      <c r="D2868" s="50"/>
    </row>
    <row r="2869" spans="3:4" x14ac:dyDescent="0.2">
      <c r="C2869" s="40"/>
      <c r="D2869" s="50"/>
    </row>
    <row r="2870" spans="3:4" x14ac:dyDescent="0.2">
      <c r="C2870" s="40"/>
      <c r="D2870" s="50"/>
    </row>
    <row r="2871" spans="3:4" x14ac:dyDescent="0.2">
      <c r="C2871" s="40"/>
      <c r="D2871" s="50"/>
    </row>
    <row r="2872" spans="3:4" x14ac:dyDescent="0.2">
      <c r="C2872" s="40"/>
      <c r="D2872" s="50"/>
    </row>
    <row r="2873" spans="3:4" x14ac:dyDescent="0.2">
      <c r="C2873" s="40"/>
      <c r="D2873" s="50"/>
    </row>
    <row r="2874" spans="3:4" x14ac:dyDescent="0.2">
      <c r="C2874" s="40"/>
      <c r="D2874" s="50"/>
    </row>
    <row r="2875" spans="3:4" x14ac:dyDescent="0.2">
      <c r="C2875" s="40"/>
      <c r="D2875" s="50"/>
    </row>
    <row r="2876" spans="3:4" x14ac:dyDescent="0.2">
      <c r="C2876" s="40"/>
      <c r="D2876" s="50"/>
    </row>
    <row r="2877" spans="3:4" x14ac:dyDescent="0.2">
      <c r="C2877" s="40"/>
      <c r="D2877" s="50"/>
    </row>
    <row r="2878" spans="3:4" x14ac:dyDescent="0.2">
      <c r="C2878" s="40"/>
      <c r="D2878" s="50"/>
    </row>
    <row r="2879" spans="3:4" x14ac:dyDescent="0.2">
      <c r="C2879" s="40"/>
      <c r="D2879" s="50"/>
    </row>
    <row r="2880" spans="3:4" x14ac:dyDescent="0.2">
      <c r="C2880" s="40"/>
      <c r="D2880" s="50"/>
    </row>
    <row r="2881" spans="3:4" x14ac:dyDescent="0.2">
      <c r="C2881" s="40"/>
      <c r="D2881" s="50"/>
    </row>
    <row r="2882" spans="3:4" x14ac:dyDescent="0.2">
      <c r="C2882" s="40"/>
      <c r="D2882" s="50"/>
    </row>
    <row r="2883" spans="3:4" x14ac:dyDescent="0.2">
      <c r="C2883" s="40"/>
      <c r="D2883" s="50"/>
    </row>
    <row r="2884" spans="3:4" x14ac:dyDescent="0.2">
      <c r="C2884" s="40"/>
      <c r="D2884" s="50"/>
    </row>
    <row r="2885" spans="3:4" x14ac:dyDescent="0.2">
      <c r="C2885" s="40"/>
      <c r="D2885" s="50"/>
    </row>
    <row r="2886" spans="3:4" x14ac:dyDescent="0.2">
      <c r="C2886" s="40"/>
      <c r="D2886" s="50"/>
    </row>
    <row r="2887" spans="3:4" x14ac:dyDescent="0.2">
      <c r="C2887" s="40"/>
      <c r="D2887" s="50"/>
    </row>
    <row r="2888" spans="3:4" x14ac:dyDescent="0.2">
      <c r="C2888" s="40"/>
      <c r="D2888" s="50"/>
    </row>
    <row r="2889" spans="3:4" x14ac:dyDescent="0.2">
      <c r="C2889" s="40"/>
      <c r="D2889" s="50"/>
    </row>
    <row r="2890" spans="3:4" x14ac:dyDescent="0.2">
      <c r="C2890" s="40"/>
      <c r="D2890" s="50"/>
    </row>
    <row r="2891" spans="3:4" x14ac:dyDescent="0.2">
      <c r="C2891" s="40"/>
      <c r="D2891" s="50"/>
    </row>
    <row r="2892" spans="3:4" x14ac:dyDescent="0.2">
      <c r="C2892" s="40"/>
      <c r="D2892" s="50"/>
    </row>
    <row r="2893" spans="3:4" x14ac:dyDescent="0.2">
      <c r="C2893" s="40"/>
      <c r="D2893" s="50"/>
    </row>
    <row r="2894" spans="3:4" x14ac:dyDescent="0.2">
      <c r="C2894" s="40"/>
      <c r="D2894" s="50"/>
    </row>
    <row r="2895" spans="3:4" x14ac:dyDescent="0.2">
      <c r="C2895" s="40"/>
      <c r="D2895" s="50"/>
    </row>
    <row r="2896" spans="3:4" x14ac:dyDescent="0.2">
      <c r="C2896" s="40"/>
      <c r="D2896" s="50"/>
    </row>
    <row r="2897" spans="3:4" x14ac:dyDescent="0.2">
      <c r="C2897" s="40"/>
      <c r="D2897" s="50"/>
    </row>
    <row r="2898" spans="3:4" x14ac:dyDescent="0.2">
      <c r="C2898" s="40"/>
      <c r="D2898" s="50"/>
    </row>
    <row r="2899" spans="3:4" x14ac:dyDescent="0.2">
      <c r="C2899" s="40"/>
      <c r="D2899" s="50"/>
    </row>
    <row r="2900" spans="3:4" x14ac:dyDescent="0.2">
      <c r="C2900" s="40"/>
      <c r="D2900" s="50"/>
    </row>
    <row r="2901" spans="3:4" x14ac:dyDescent="0.2">
      <c r="C2901" s="40"/>
      <c r="D2901" s="50"/>
    </row>
    <row r="2902" spans="3:4" x14ac:dyDescent="0.2">
      <c r="C2902" s="40"/>
      <c r="D2902" s="50"/>
    </row>
    <row r="2903" spans="3:4" x14ac:dyDescent="0.2">
      <c r="C2903" s="40"/>
      <c r="D2903" s="50"/>
    </row>
    <row r="2904" spans="3:4" x14ac:dyDescent="0.2">
      <c r="C2904" s="40"/>
      <c r="D2904" s="50"/>
    </row>
    <row r="2905" spans="3:4" x14ac:dyDescent="0.2">
      <c r="C2905" s="40"/>
      <c r="D2905" s="50"/>
    </row>
    <row r="2906" spans="3:4" x14ac:dyDescent="0.2">
      <c r="C2906" s="40"/>
      <c r="D2906" s="50"/>
    </row>
    <row r="2907" spans="3:4" x14ac:dyDescent="0.2">
      <c r="C2907" s="40"/>
      <c r="D2907" s="50"/>
    </row>
    <row r="2908" spans="3:4" x14ac:dyDescent="0.2">
      <c r="C2908" s="40"/>
      <c r="D2908" s="50"/>
    </row>
    <row r="2909" spans="3:4" x14ac:dyDescent="0.2">
      <c r="C2909" s="40"/>
      <c r="D2909" s="50"/>
    </row>
    <row r="2910" spans="3:4" x14ac:dyDescent="0.2">
      <c r="C2910" s="40"/>
      <c r="D2910" s="50"/>
    </row>
    <row r="2911" spans="3:4" x14ac:dyDescent="0.2">
      <c r="C2911" s="40"/>
      <c r="D2911" s="50"/>
    </row>
    <row r="2912" spans="3:4" x14ac:dyDescent="0.2">
      <c r="C2912" s="40"/>
      <c r="D2912" s="50"/>
    </row>
    <row r="2913" spans="3:4" x14ac:dyDescent="0.2">
      <c r="C2913" s="40"/>
      <c r="D2913" s="50"/>
    </row>
    <row r="2914" spans="3:4" x14ac:dyDescent="0.2">
      <c r="C2914" s="40"/>
      <c r="D2914" s="50"/>
    </row>
    <row r="2915" spans="3:4" x14ac:dyDescent="0.2">
      <c r="C2915" s="40"/>
      <c r="D2915" s="50"/>
    </row>
    <row r="2916" spans="3:4" x14ac:dyDescent="0.2">
      <c r="C2916" s="40"/>
      <c r="D2916" s="50"/>
    </row>
    <row r="2917" spans="3:4" x14ac:dyDescent="0.2">
      <c r="C2917" s="40"/>
      <c r="D2917" s="50"/>
    </row>
    <row r="2918" spans="3:4" x14ac:dyDescent="0.2">
      <c r="C2918" s="40"/>
      <c r="D2918" s="50"/>
    </row>
    <row r="2919" spans="3:4" x14ac:dyDescent="0.2">
      <c r="C2919" s="40"/>
      <c r="D2919" s="50"/>
    </row>
    <row r="2920" spans="3:4" x14ac:dyDescent="0.2">
      <c r="C2920" s="40"/>
      <c r="D2920" s="50"/>
    </row>
    <row r="2921" spans="3:4" x14ac:dyDescent="0.2">
      <c r="C2921" s="40"/>
      <c r="D2921" s="50"/>
    </row>
    <row r="2922" spans="3:4" x14ac:dyDescent="0.2">
      <c r="C2922" s="40"/>
      <c r="D2922" s="50"/>
    </row>
    <row r="2923" spans="3:4" x14ac:dyDescent="0.2">
      <c r="C2923" s="40"/>
      <c r="D2923" s="50"/>
    </row>
    <row r="2924" spans="3:4" x14ac:dyDescent="0.2">
      <c r="C2924" s="40"/>
      <c r="D2924" s="50"/>
    </row>
    <row r="2925" spans="3:4" x14ac:dyDescent="0.2">
      <c r="C2925" s="40"/>
      <c r="D2925" s="50"/>
    </row>
    <row r="2926" spans="3:4" x14ac:dyDescent="0.2">
      <c r="C2926" s="40"/>
      <c r="D2926" s="50"/>
    </row>
    <row r="2927" spans="3:4" x14ac:dyDescent="0.2">
      <c r="C2927" s="40"/>
      <c r="D2927" s="50"/>
    </row>
    <row r="2928" spans="3:4" x14ac:dyDescent="0.2">
      <c r="C2928" s="40"/>
      <c r="D2928" s="50"/>
    </row>
    <row r="2929" spans="3:4" x14ac:dyDescent="0.2">
      <c r="C2929" s="40"/>
      <c r="D2929" s="50"/>
    </row>
    <row r="2930" spans="3:4" x14ac:dyDescent="0.2">
      <c r="C2930" s="40"/>
      <c r="D2930" s="50"/>
    </row>
    <row r="2931" spans="3:4" x14ac:dyDescent="0.2">
      <c r="C2931" s="40"/>
      <c r="D2931" s="50"/>
    </row>
    <row r="2932" spans="3:4" x14ac:dyDescent="0.2">
      <c r="C2932" s="40"/>
      <c r="D2932" s="50"/>
    </row>
    <row r="2933" spans="3:4" x14ac:dyDescent="0.2">
      <c r="C2933" s="40"/>
      <c r="D2933" s="50"/>
    </row>
    <row r="2934" spans="3:4" x14ac:dyDescent="0.2">
      <c r="C2934" s="40"/>
      <c r="D2934" s="50"/>
    </row>
    <row r="2935" spans="3:4" x14ac:dyDescent="0.2">
      <c r="C2935" s="40"/>
      <c r="D2935" s="50"/>
    </row>
    <row r="2936" spans="3:4" x14ac:dyDescent="0.2">
      <c r="C2936" s="40"/>
      <c r="D2936" s="50"/>
    </row>
    <row r="2937" spans="3:4" x14ac:dyDescent="0.2">
      <c r="C2937" s="40"/>
      <c r="D2937" s="50"/>
    </row>
    <row r="2938" spans="3:4" x14ac:dyDescent="0.2">
      <c r="C2938" s="40"/>
      <c r="D2938" s="50"/>
    </row>
    <row r="2939" spans="3:4" x14ac:dyDescent="0.2">
      <c r="C2939" s="40"/>
      <c r="D2939" s="50"/>
    </row>
    <row r="2940" spans="3:4" x14ac:dyDescent="0.2">
      <c r="C2940" s="40"/>
      <c r="D2940" s="50"/>
    </row>
    <row r="2941" spans="3:4" x14ac:dyDescent="0.2">
      <c r="C2941" s="40"/>
      <c r="D2941" s="50"/>
    </row>
    <row r="2942" spans="3:4" x14ac:dyDescent="0.2">
      <c r="C2942" s="40"/>
      <c r="D2942" s="50"/>
    </row>
    <row r="2943" spans="3:4" x14ac:dyDescent="0.2">
      <c r="C2943" s="40"/>
      <c r="D2943" s="50"/>
    </row>
    <row r="2944" spans="3:4" x14ac:dyDescent="0.2">
      <c r="C2944" s="40"/>
      <c r="D2944" s="50"/>
    </row>
    <row r="2945" spans="3:4" x14ac:dyDescent="0.2">
      <c r="C2945" s="40"/>
      <c r="D2945" s="50"/>
    </row>
    <row r="2946" spans="3:4" x14ac:dyDescent="0.2">
      <c r="C2946" s="40"/>
      <c r="D2946" s="50"/>
    </row>
    <row r="2947" spans="3:4" x14ac:dyDescent="0.2">
      <c r="C2947" s="40"/>
      <c r="D2947" s="50"/>
    </row>
    <row r="2948" spans="3:4" x14ac:dyDescent="0.2">
      <c r="C2948" s="40"/>
      <c r="D2948" s="50"/>
    </row>
    <row r="2949" spans="3:4" x14ac:dyDescent="0.2">
      <c r="C2949" s="40"/>
      <c r="D2949" s="50"/>
    </row>
    <row r="2950" spans="3:4" x14ac:dyDescent="0.2">
      <c r="C2950" s="40"/>
      <c r="D2950" s="50"/>
    </row>
    <row r="2951" spans="3:4" x14ac:dyDescent="0.2">
      <c r="C2951" s="40"/>
      <c r="D2951" s="50"/>
    </row>
    <row r="2952" spans="3:4" x14ac:dyDescent="0.2">
      <c r="C2952" s="40"/>
      <c r="D2952" s="50"/>
    </row>
    <row r="2953" spans="3:4" x14ac:dyDescent="0.2">
      <c r="C2953" s="40"/>
      <c r="D2953" s="50"/>
    </row>
    <row r="2954" spans="3:4" x14ac:dyDescent="0.2">
      <c r="C2954" s="40"/>
      <c r="D2954" s="50"/>
    </row>
    <row r="2955" spans="3:4" x14ac:dyDescent="0.2">
      <c r="C2955" s="40"/>
      <c r="D2955" s="50"/>
    </row>
    <row r="2956" spans="3:4" x14ac:dyDescent="0.2">
      <c r="C2956" s="40"/>
      <c r="D2956" s="50"/>
    </row>
    <row r="2957" spans="3:4" x14ac:dyDescent="0.2">
      <c r="C2957" s="40"/>
      <c r="D2957" s="50"/>
    </row>
    <row r="2958" spans="3:4" x14ac:dyDescent="0.2">
      <c r="C2958" s="40"/>
      <c r="D2958" s="50"/>
    </row>
    <row r="2959" spans="3:4" x14ac:dyDescent="0.2">
      <c r="C2959" s="40"/>
      <c r="D2959" s="50"/>
    </row>
    <row r="2960" spans="3:4" x14ac:dyDescent="0.2">
      <c r="C2960" s="40"/>
      <c r="D2960" s="50"/>
    </row>
    <row r="2961" spans="3:4" x14ac:dyDescent="0.2">
      <c r="C2961" s="40"/>
      <c r="D2961" s="50"/>
    </row>
    <row r="2962" spans="3:4" x14ac:dyDescent="0.2">
      <c r="C2962" s="40"/>
      <c r="D2962" s="50"/>
    </row>
    <row r="2963" spans="3:4" x14ac:dyDescent="0.2">
      <c r="C2963" s="40"/>
      <c r="D2963" s="50"/>
    </row>
    <row r="2964" spans="3:4" x14ac:dyDescent="0.2">
      <c r="C2964" s="40"/>
      <c r="D2964" s="50"/>
    </row>
    <row r="2965" spans="3:4" x14ac:dyDescent="0.2">
      <c r="C2965" s="40"/>
      <c r="D2965" s="50"/>
    </row>
    <row r="2966" spans="3:4" x14ac:dyDescent="0.2">
      <c r="C2966" s="40"/>
      <c r="D2966" s="50"/>
    </row>
    <row r="2967" spans="3:4" x14ac:dyDescent="0.2">
      <c r="C2967" s="40"/>
      <c r="D2967" s="50"/>
    </row>
    <row r="2968" spans="3:4" x14ac:dyDescent="0.2">
      <c r="C2968" s="40"/>
      <c r="D2968" s="50"/>
    </row>
    <row r="2969" spans="3:4" x14ac:dyDescent="0.2">
      <c r="C2969" s="40"/>
      <c r="D2969" s="50"/>
    </row>
    <row r="2970" spans="3:4" x14ac:dyDescent="0.2">
      <c r="C2970" s="40"/>
      <c r="D2970" s="50"/>
    </row>
    <row r="2971" spans="3:4" x14ac:dyDescent="0.2">
      <c r="C2971" s="40"/>
      <c r="D2971" s="50"/>
    </row>
    <row r="2972" spans="3:4" x14ac:dyDescent="0.2">
      <c r="C2972" s="40"/>
      <c r="D2972" s="50"/>
    </row>
    <row r="2973" spans="3:4" x14ac:dyDescent="0.2">
      <c r="C2973" s="40"/>
      <c r="D2973" s="50"/>
    </row>
    <row r="2974" spans="3:4" x14ac:dyDescent="0.2">
      <c r="C2974" s="40"/>
      <c r="D2974" s="50"/>
    </row>
    <row r="2975" spans="3:4" x14ac:dyDescent="0.2">
      <c r="C2975" s="40"/>
      <c r="D2975" s="50"/>
    </row>
    <row r="2976" spans="3:4" x14ac:dyDescent="0.2">
      <c r="C2976" s="40"/>
      <c r="D2976" s="50"/>
    </row>
    <row r="2977" spans="3:4" x14ac:dyDescent="0.2">
      <c r="C2977" s="40"/>
      <c r="D2977" s="50"/>
    </row>
    <row r="2978" spans="3:4" x14ac:dyDescent="0.2">
      <c r="C2978" s="40"/>
      <c r="D2978" s="50"/>
    </row>
    <row r="2979" spans="3:4" x14ac:dyDescent="0.2">
      <c r="C2979" s="40"/>
      <c r="D2979" s="50"/>
    </row>
    <row r="2980" spans="3:4" x14ac:dyDescent="0.2">
      <c r="C2980" s="40"/>
      <c r="D2980" s="50"/>
    </row>
    <row r="2981" spans="3:4" x14ac:dyDescent="0.2">
      <c r="C2981" s="40"/>
      <c r="D2981" s="50"/>
    </row>
    <row r="2982" spans="3:4" x14ac:dyDescent="0.2">
      <c r="C2982" s="40"/>
      <c r="D2982" s="50"/>
    </row>
    <row r="2983" spans="3:4" x14ac:dyDescent="0.2">
      <c r="C2983" s="40"/>
      <c r="D2983" s="50"/>
    </row>
    <row r="2984" spans="3:4" x14ac:dyDescent="0.2">
      <c r="C2984" s="40"/>
      <c r="D2984" s="50"/>
    </row>
    <row r="2985" spans="3:4" x14ac:dyDescent="0.2">
      <c r="C2985" s="40"/>
      <c r="D2985" s="50"/>
    </row>
    <row r="2986" spans="3:4" x14ac:dyDescent="0.2">
      <c r="C2986" s="40"/>
      <c r="D2986" s="50"/>
    </row>
    <row r="2987" spans="3:4" x14ac:dyDescent="0.2">
      <c r="C2987" s="40"/>
      <c r="D2987" s="50"/>
    </row>
    <row r="2988" spans="3:4" x14ac:dyDescent="0.2">
      <c r="C2988" s="40"/>
      <c r="D2988" s="50"/>
    </row>
    <row r="2989" spans="3:4" x14ac:dyDescent="0.2">
      <c r="C2989" s="40"/>
      <c r="D2989" s="50"/>
    </row>
    <row r="2990" spans="3:4" x14ac:dyDescent="0.2">
      <c r="C2990" s="40"/>
      <c r="D2990" s="50"/>
    </row>
    <row r="2991" spans="3:4" x14ac:dyDescent="0.2">
      <c r="C2991" s="40"/>
      <c r="D2991" s="50"/>
    </row>
    <row r="2992" spans="3:4" x14ac:dyDescent="0.2">
      <c r="C2992" s="40"/>
      <c r="D2992" s="50"/>
    </row>
    <row r="2993" spans="3:4" x14ac:dyDescent="0.2">
      <c r="C2993" s="40"/>
      <c r="D2993" s="50"/>
    </row>
    <row r="2994" spans="3:4" x14ac:dyDescent="0.2">
      <c r="C2994" s="40"/>
      <c r="D2994" s="50"/>
    </row>
    <row r="2995" spans="3:4" x14ac:dyDescent="0.2">
      <c r="C2995" s="40"/>
      <c r="D2995" s="50"/>
    </row>
    <row r="2996" spans="3:4" x14ac:dyDescent="0.2">
      <c r="C2996" s="40"/>
      <c r="D2996" s="50"/>
    </row>
    <row r="2997" spans="3:4" x14ac:dyDescent="0.2">
      <c r="C2997" s="40"/>
      <c r="D2997" s="50"/>
    </row>
    <row r="2998" spans="3:4" x14ac:dyDescent="0.2">
      <c r="C2998" s="40"/>
      <c r="D2998" s="50"/>
    </row>
    <row r="2999" spans="3:4" x14ac:dyDescent="0.2">
      <c r="C2999" s="40"/>
      <c r="D2999" s="50"/>
    </row>
    <row r="3000" spans="3:4" x14ac:dyDescent="0.2">
      <c r="C3000" s="40"/>
      <c r="D3000" s="50"/>
    </row>
    <row r="3001" spans="3:4" x14ac:dyDescent="0.2">
      <c r="C3001" s="40"/>
      <c r="D3001" s="50"/>
    </row>
    <row r="3002" spans="3:4" x14ac:dyDescent="0.2">
      <c r="C3002" s="40"/>
      <c r="D3002" s="50"/>
    </row>
    <row r="3003" spans="3:4" x14ac:dyDescent="0.2">
      <c r="C3003" s="40"/>
      <c r="D3003" s="50"/>
    </row>
    <row r="3004" spans="3:4" x14ac:dyDescent="0.2">
      <c r="C3004" s="40"/>
      <c r="D3004" s="50"/>
    </row>
    <row r="3005" spans="3:4" x14ac:dyDescent="0.2">
      <c r="C3005" s="40"/>
      <c r="D3005" s="50"/>
    </row>
    <row r="3006" spans="3:4" x14ac:dyDescent="0.2">
      <c r="C3006" s="40"/>
      <c r="D3006" s="50"/>
    </row>
    <row r="3007" spans="3:4" x14ac:dyDescent="0.2">
      <c r="C3007" s="40"/>
      <c r="D3007" s="50"/>
    </row>
    <row r="3008" spans="3:4" x14ac:dyDescent="0.2">
      <c r="C3008" s="40"/>
      <c r="D3008" s="50"/>
    </row>
    <row r="3009" spans="3:4" x14ac:dyDescent="0.2">
      <c r="C3009" s="40"/>
      <c r="D3009" s="50"/>
    </row>
    <row r="3010" spans="3:4" x14ac:dyDescent="0.2">
      <c r="C3010" s="40"/>
      <c r="D3010" s="50"/>
    </row>
    <row r="3011" spans="3:4" x14ac:dyDescent="0.2">
      <c r="C3011" s="40"/>
      <c r="D3011" s="50"/>
    </row>
    <row r="3012" spans="3:4" x14ac:dyDescent="0.2">
      <c r="C3012" s="40"/>
      <c r="D3012" s="50"/>
    </row>
    <row r="3013" spans="3:4" x14ac:dyDescent="0.2">
      <c r="C3013" s="40"/>
      <c r="D3013" s="50"/>
    </row>
    <row r="3014" spans="3:4" x14ac:dyDescent="0.2">
      <c r="C3014" s="40"/>
      <c r="D3014" s="50"/>
    </row>
    <row r="3015" spans="3:4" x14ac:dyDescent="0.2">
      <c r="C3015" s="40"/>
      <c r="D3015" s="50"/>
    </row>
    <row r="3016" spans="3:4" x14ac:dyDescent="0.2">
      <c r="C3016" s="40"/>
      <c r="D3016" s="50"/>
    </row>
    <row r="3017" spans="3:4" x14ac:dyDescent="0.2">
      <c r="C3017" s="40"/>
      <c r="D3017" s="50"/>
    </row>
    <row r="3018" spans="3:4" x14ac:dyDescent="0.2">
      <c r="C3018" s="40"/>
      <c r="D3018" s="50"/>
    </row>
    <row r="3019" spans="3:4" x14ac:dyDescent="0.2">
      <c r="C3019" s="40"/>
      <c r="D3019" s="50"/>
    </row>
    <row r="3020" spans="3:4" x14ac:dyDescent="0.2">
      <c r="C3020" s="40"/>
      <c r="D3020" s="50"/>
    </row>
    <row r="3021" spans="3:4" x14ac:dyDescent="0.2">
      <c r="C3021" s="40"/>
      <c r="D3021" s="50"/>
    </row>
    <row r="3022" spans="3:4" x14ac:dyDescent="0.2">
      <c r="C3022" s="40"/>
      <c r="D3022" s="50"/>
    </row>
    <row r="3023" spans="3:4" x14ac:dyDescent="0.2">
      <c r="C3023" s="40"/>
      <c r="D3023" s="50"/>
    </row>
    <row r="3024" spans="3:4" x14ac:dyDescent="0.2">
      <c r="C3024" s="40"/>
      <c r="D3024" s="50"/>
    </row>
    <row r="3025" spans="3:4" x14ac:dyDescent="0.2">
      <c r="C3025" s="40"/>
      <c r="D3025" s="50"/>
    </row>
    <row r="3026" spans="3:4" x14ac:dyDescent="0.2">
      <c r="C3026" s="40"/>
      <c r="D3026" s="50"/>
    </row>
    <row r="3027" spans="3:4" x14ac:dyDescent="0.2">
      <c r="C3027" s="40"/>
      <c r="D3027" s="50"/>
    </row>
    <row r="3028" spans="3:4" x14ac:dyDescent="0.2">
      <c r="C3028" s="40"/>
      <c r="D3028" s="50"/>
    </row>
    <row r="3029" spans="3:4" x14ac:dyDescent="0.2">
      <c r="C3029" s="40"/>
      <c r="D3029" s="50"/>
    </row>
    <row r="3030" spans="3:4" x14ac:dyDescent="0.2">
      <c r="C3030" s="40"/>
      <c r="D3030" s="50"/>
    </row>
    <row r="3031" spans="3:4" x14ac:dyDescent="0.2">
      <c r="C3031" s="40"/>
      <c r="D3031" s="50"/>
    </row>
    <row r="3032" spans="3:4" x14ac:dyDescent="0.2">
      <c r="C3032" s="40"/>
    </row>
    <row r="3033" spans="3:4" x14ac:dyDescent="0.2">
      <c r="C3033" s="40"/>
    </row>
    <row r="3034" spans="3:4" x14ac:dyDescent="0.2">
      <c r="C3034" s="40"/>
    </row>
  </sheetData>
  <sheetProtection password="8756" sheet="1" objects="1" scenarios="1" selectLockedCells="1"/>
  <sortState ref="A332:B655">
    <sortCondition ref="B332:B655"/>
  </sortState>
  <printOptions horizontalCentered="1"/>
  <pageMargins left="0" right="0" top="0.5" bottom="0.5" header="0.5" footer="0.5"/>
  <pageSetup fitToHeight="10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Instruction</vt:lpstr>
      <vt:lpstr>1 - Ident</vt:lpstr>
      <vt:lpstr>2 - Income</vt:lpstr>
      <vt:lpstr>3 - Expenses</vt:lpstr>
      <vt:lpstr>4 - Summary</vt:lpstr>
      <vt:lpstr>RC4060 Codes</vt:lpstr>
      <vt:lpstr>AppStab</vt:lpstr>
      <vt:lpstr>AppType</vt:lpstr>
      <vt:lpstr>'2 - Income'!gincome</vt:lpstr>
      <vt:lpstr>'1 - Ident'!Print_Area</vt:lpstr>
      <vt:lpstr>'2 - Income'!Print_Area</vt:lpstr>
      <vt:lpstr>'3 - Expenses'!Print_Area</vt:lpstr>
      <vt:lpstr>'4 - Summary'!Print_Area</vt:lpstr>
      <vt:lpstr>'RC4060 Codes'!Print_Area</vt:lpstr>
      <vt:lpstr>'RC4060 Codes'!Section4</vt:lpstr>
      <vt:lpstr>'RC4060 Codes'!Section5</vt:lpstr>
      <vt:lpstr>'3 - Expenses'!texpenses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Renee Dupont</dc:creator>
  <cp:lastModifiedBy>Anne Cooper</cp:lastModifiedBy>
  <cp:lastPrinted>2018-06-13T16:22:36Z</cp:lastPrinted>
  <dcterms:created xsi:type="dcterms:W3CDTF">2003-07-15T13:04:00Z</dcterms:created>
  <dcterms:modified xsi:type="dcterms:W3CDTF">2019-02-07T17:14:13Z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